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菅沼環\Desktop\入学セット\"/>
    </mc:Choice>
  </mc:AlternateContent>
  <bookViews>
    <workbookView xWindow="0" yWindow="0" windowWidth="28800" windowHeight="12345"/>
  </bookViews>
  <sheets>
    <sheet name="データ入力用" sheetId="82" r:id="rId1"/>
    <sheet name="願書" sheetId="87" state="hidden" r:id="rId2"/>
    <sheet name="誓約書1" sheetId="88" state="hidden" r:id="rId3"/>
    <sheet name="誓約書7月生用" sheetId="94" state="hidden" r:id="rId4"/>
    <sheet name="誓約書10月生" sheetId="95" state="hidden" r:id="rId5"/>
    <sheet name="選択マスタ" sheetId="89" state="hidden" r:id="rId6"/>
  </sheets>
  <definedNames>
    <definedName name="_xlnm._FilterDatabase" localSheetId="0" hidden="1">データ入力用!$A$1:$J$71</definedName>
    <definedName name="_xlnm._FilterDatabase" localSheetId="5" hidden="1">選択マスタ!$T$1:$T$31</definedName>
    <definedName name="_xlnm.Print_Area" localSheetId="1">願書!$A$1:$AX$55</definedName>
    <definedName name="_xlnm.Print_Area" localSheetId="4">誓約書10月生!$A$2:$M$66</definedName>
    <definedName name="_xlnm.Print_Area" localSheetId="3">誓約書7月生用!$A$1:$L$59</definedName>
  </definedNames>
  <calcPr calcId="162913"/>
</workbook>
</file>

<file path=xl/calcChain.xml><?xml version="1.0" encoding="utf-8"?>
<calcChain xmlns="http://schemas.openxmlformats.org/spreadsheetml/2006/main">
  <c r="G19" i="88" l="1"/>
  <c r="O13" i="87"/>
  <c r="E4" i="89"/>
  <c r="I29" i="88"/>
  <c r="G11" i="87"/>
  <c r="A43" i="87"/>
  <c r="AH39" i="87"/>
  <c r="I34" i="87"/>
  <c r="A34" i="87"/>
  <c r="Y25" i="87"/>
  <c r="A17" i="87"/>
  <c r="E32" i="88"/>
  <c r="E31" i="88"/>
  <c r="AE29" i="88"/>
  <c r="J25" i="88"/>
  <c r="AJ23" i="88"/>
  <c r="AF23" i="88"/>
  <c r="Z23" i="88"/>
  <c r="E23" i="88"/>
  <c r="E21" i="88"/>
  <c r="AB31" i="87"/>
  <c r="M31" i="87"/>
  <c r="G31" i="87"/>
  <c r="A31" i="87"/>
  <c r="AC17" i="87"/>
  <c r="O15" i="87"/>
  <c r="V17" i="87"/>
  <c r="O17" i="87"/>
  <c r="G17" i="87"/>
  <c r="A15" i="87"/>
  <c r="A13" i="87"/>
  <c r="AH8" i="87"/>
  <c r="AJ22" i="87"/>
  <c r="AJ21" i="87"/>
  <c r="A22" i="87"/>
  <c r="T21" i="87"/>
  <c r="AT43" i="87"/>
  <c r="AN43" i="87"/>
  <c r="AH43" i="87"/>
  <c r="AB43" i="87"/>
  <c r="V43" i="87"/>
  <c r="P43" i="87"/>
  <c r="A41" i="87"/>
  <c r="AB41" i="87"/>
  <c r="V41" i="87"/>
  <c r="P41" i="87"/>
  <c r="K39" i="87"/>
  <c r="AO39" i="87"/>
  <c r="AM38" i="87"/>
  <c r="Y38" i="87"/>
  <c r="AS38" i="87"/>
  <c r="AE38" i="87"/>
  <c r="A38" i="87"/>
  <c r="AR34" i="87"/>
  <c r="AL34" i="87"/>
  <c r="N34" i="87"/>
  <c r="AT31" i="87"/>
  <c r="AJ28" i="87"/>
  <c r="AJ27" i="87"/>
  <c r="AJ26" i="87"/>
  <c r="A27" i="87"/>
  <c r="K26" i="87"/>
  <c r="AO25" i="87"/>
  <c r="F25" i="87"/>
  <c r="AJ23" i="87"/>
  <c r="AJ20" i="87"/>
  <c r="AJ19" i="87"/>
  <c r="AJ18" i="87"/>
  <c r="A19" i="87"/>
  <c r="E12" i="89"/>
  <c r="E13" i="89"/>
  <c r="E14" i="89"/>
  <c r="E15" i="89"/>
  <c r="E16" i="89"/>
  <c r="E17" i="89"/>
  <c r="E18" i="89"/>
  <c r="E19" i="89"/>
  <c r="E20" i="89"/>
  <c r="E21" i="89"/>
  <c r="E9" i="89"/>
  <c r="E22" i="89"/>
  <c r="E23" i="89"/>
  <c r="E24" i="89"/>
  <c r="E25" i="89"/>
  <c r="E26" i="89"/>
  <c r="E27" i="89"/>
  <c r="E28" i="89"/>
  <c r="E29" i="89"/>
  <c r="E30" i="89"/>
  <c r="E31" i="89"/>
  <c r="E32" i="89"/>
  <c r="E33" i="89"/>
  <c r="E34" i="89"/>
  <c r="E35" i="89"/>
  <c r="E36" i="89"/>
  <c r="E37" i="89"/>
  <c r="E38" i="89"/>
  <c r="E39" i="89"/>
  <c r="E41" i="89"/>
  <c r="E42" i="89"/>
  <c r="E43" i="89"/>
  <c r="E44" i="89"/>
  <c r="E45" i="89"/>
  <c r="E46" i="89"/>
  <c r="E10" i="89"/>
  <c r="E47" i="89"/>
  <c r="E48" i="89"/>
  <c r="E49" i="89"/>
  <c r="E50" i="89"/>
  <c r="E51" i="89"/>
  <c r="E3" i="89"/>
  <c r="E52" i="89"/>
  <c r="E53" i="89"/>
  <c r="E54" i="89"/>
  <c r="E55" i="89"/>
  <c r="E56" i="89"/>
  <c r="E57" i="89"/>
  <c r="E58" i="89"/>
  <c r="E59" i="89"/>
  <c r="E60" i="89"/>
  <c r="E61" i="89"/>
  <c r="E62" i="89"/>
  <c r="E63" i="89"/>
  <c r="E64" i="89"/>
  <c r="E65" i="89"/>
  <c r="E66" i="89"/>
  <c r="E67" i="89"/>
  <c r="E68" i="89"/>
  <c r="E69" i="89"/>
  <c r="E70" i="89"/>
  <c r="E71" i="89"/>
  <c r="E72" i="89"/>
  <c r="E73" i="89"/>
  <c r="E74" i="89"/>
  <c r="E75" i="89"/>
  <c r="E76" i="89"/>
  <c r="E77" i="89"/>
  <c r="E78" i="89"/>
  <c r="E79" i="89"/>
  <c r="E80" i="89"/>
  <c r="E81" i="89"/>
  <c r="E82" i="89"/>
  <c r="E83" i="89"/>
  <c r="E84" i="89"/>
  <c r="E85" i="89"/>
  <c r="E86" i="89"/>
  <c r="E87" i="89"/>
  <c r="E88" i="89"/>
  <c r="E89" i="89"/>
  <c r="E90" i="89"/>
  <c r="E91" i="89"/>
  <c r="E92" i="89"/>
  <c r="E93" i="89"/>
  <c r="E94" i="89"/>
  <c r="E95" i="89"/>
  <c r="E96" i="89"/>
  <c r="E97" i="89"/>
  <c r="E98" i="89"/>
  <c r="E99" i="89"/>
  <c r="E100" i="89"/>
  <c r="E101" i="89"/>
  <c r="E102" i="89"/>
  <c r="E103" i="89"/>
  <c r="E104" i="89"/>
  <c r="E105" i="89"/>
  <c r="E106" i="89"/>
  <c r="E107" i="89"/>
  <c r="E108" i="89"/>
  <c r="E109" i="89"/>
  <c r="E110" i="89"/>
  <c r="E111" i="89"/>
  <c r="E112" i="89"/>
  <c r="E7" i="89"/>
  <c r="E113" i="89"/>
  <c r="E114" i="89"/>
  <c r="E115" i="89"/>
  <c r="E116" i="89"/>
  <c r="E117" i="89"/>
  <c r="E6" i="89"/>
  <c r="E118" i="89"/>
  <c r="E119" i="89"/>
  <c r="E120" i="89"/>
  <c r="E121" i="89"/>
  <c r="E122" i="89"/>
  <c r="E123" i="89"/>
  <c r="E124" i="89"/>
  <c r="E125" i="89"/>
  <c r="E126" i="89"/>
  <c r="E127" i="89"/>
  <c r="E128" i="89"/>
  <c r="E129" i="89"/>
  <c r="E130" i="89"/>
  <c r="E131" i="89"/>
  <c r="E132" i="89"/>
  <c r="E133" i="89"/>
  <c r="E134" i="89"/>
  <c r="E135" i="89"/>
  <c r="E136" i="89"/>
  <c r="E137" i="89"/>
  <c r="E138" i="89"/>
  <c r="E139" i="89"/>
  <c r="E140" i="89"/>
  <c r="E141" i="89"/>
  <c r="E142" i="89"/>
  <c r="E143" i="89"/>
  <c r="E144" i="89"/>
  <c r="E145" i="89"/>
  <c r="E146" i="89"/>
  <c r="E147" i="89"/>
  <c r="E148" i="89"/>
  <c r="E149" i="89"/>
  <c r="E150" i="89"/>
  <c r="E151" i="89"/>
  <c r="E152" i="89"/>
  <c r="E153" i="89"/>
  <c r="E154" i="89"/>
  <c r="E155" i="89"/>
  <c r="E156" i="89"/>
  <c r="E157" i="89"/>
  <c r="E158" i="89"/>
  <c r="E159" i="89"/>
  <c r="E160" i="89"/>
  <c r="E161" i="89"/>
  <c r="E162" i="89"/>
  <c r="E163" i="89"/>
  <c r="E164" i="89"/>
  <c r="E165" i="89"/>
  <c r="E166" i="89"/>
  <c r="E167" i="89"/>
  <c r="E168" i="89"/>
  <c r="E169" i="89"/>
  <c r="E170" i="89"/>
  <c r="E171" i="89"/>
  <c r="E172" i="89"/>
  <c r="E173" i="89"/>
  <c r="E174" i="89"/>
  <c r="E175" i="89"/>
  <c r="E176" i="89"/>
  <c r="E177" i="89"/>
  <c r="E178" i="89"/>
  <c r="E179" i="89"/>
  <c r="E180" i="89"/>
  <c r="E181" i="89"/>
  <c r="E182" i="89"/>
  <c r="E183" i="89"/>
  <c r="E184" i="89"/>
  <c r="E185" i="89"/>
  <c r="E186" i="89"/>
  <c r="E187" i="89"/>
  <c r="E188" i="89"/>
  <c r="E189" i="89"/>
  <c r="E190" i="89"/>
  <c r="E191" i="89"/>
  <c r="E192" i="89"/>
  <c r="E193" i="89"/>
  <c r="E194" i="89"/>
  <c r="E195" i="89"/>
  <c r="E196" i="89"/>
  <c r="E197" i="89"/>
  <c r="E198" i="89"/>
  <c r="E199" i="89"/>
  <c r="E200" i="89"/>
  <c r="E201" i="89"/>
  <c r="E202" i="89"/>
  <c r="E203" i="89"/>
  <c r="E204" i="89"/>
  <c r="E205" i="89"/>
  <c r="E206" i="89"/>
  <c r="E207" i="89"/>
  <c r="E5" i="89"/>
  <c r="E208" i="89"/>
  <c r="E209" i="89"/>
  <c r="E210" i="89"/>
  <c r="E211" i="89"/>
  <c r="E212" i="89"/>
  <c r="E213" i="89"/>
  <c r="E214" i="89"/>
  <c r="E215" i="89"/>
  <c r="E216" i="89"/>
  <c r="E217" i="89"/>
  <c r="E218" i="89"/>
  <c r="E219" i="89"/>
  <c r="E220" i="89"/>
  <c r="E221" i="89"/>
  <c r="E222" i="89"/>
  <c r="E223" i="89"/>
  <c r="E224" i="89"/>
  <c r="E8" i="89"/>
  <c r="E225" i="89"/>
  <c r="E226" i="89"/>
  <c r="E227" i="89"/>
  <c r="E228" i="89"/>
  <c r="E2" i="89"/>
  <c r="AD19" i="88" s="1"/>
  <c r="E229" i="89"/>
  <c r="E230" i="89"/>
  <c r="E231" i="89"/>
  <c r="E232" i="89"/>
  <c r="E233" i="89"/>
  <c r="E234" i="89"/>
  <c r="E235" i="89"/>
  <c r="E11" i="89"/>
  <c r="AS36" i="87"/>
  <c r="AK36" i="87"/>
  <c r="I36" i="87"/>
  <c r="G20" i="88"/>
  <c r="AC15" i="87"/>
</calcChain>
</file>

<file path=xl/sharedStrings.xml><?xml version="1.0" encoding="utf-8"?>
<sst xmlns="http://schemas.openxmlformats.org/spreadsheetml/2006/main" count="1366" uniqueCount="1174">
  <si>
    <t>年</t>
    <rPh sb="0" eb="1">
      <t>ネン</t>
    </rPh>
    <phoneticPr fontId="3"/>
  </si>
  <si>
    <t>月</t>
    <rPh sb="0" eb="1">
      <t>ツキ</t>
    </rPh>
    <phoneticPr fontId="3"/>
  </si>
  <si>
    <t>日</t>
    <rPh sb="0" eb="1">
      <t>ヒ</t>
    </rPh>
    <phoneticPr fontId="3"/>
  </si>
  <si>
    <t>月</t>
    <rPh sb="0" eb="1">
      <t>ガツ</t>
    </rPh>
    <phoneticPr fontId="3"/>
  </si>
  <si>
    <t>生年月日</t>
    <rPh sb="0" eb="2">
      <t>セイネン</t>
    </rPh>
    <rPh sb="2" eb="4">
      <t>ガッピ</t>
    </rPh>
    <phoneticPr fontId="3"/>
  </si>
  <si>
    <t>国籍・地域</t>
    <rPh sb="0" eb="2">
      <t>コクセキ</t>
    </rPh>
    <rPh sb="3" eb="5">
      <t>チイキ</t>
    </rPh>
    <phoneticPr fontId="3"/>
  </si>
  <si>
    <t>日</t>
    <rPh sb="0" eb="1">
      <t>ニチ</t>
    </rPh>
    <phoneticPr fontId="3"/>
  </si>
  <si>
    <t>性別</t>
    <rPh sb="0" eb="2">
      <t>セイベツ</t>
    </rPh>
    <phoneticPr fontId="3"/>
  </si>
  <si>
    <t>出生地</t>
    <rPh sb="0" eb="2">
      <t>シュッショウ</t>
    </rPh>
    <rPh sb="2" eb="3">
      <t>チ</t>
    </rPh>
    <phoneticPr fontId="3"/>
  </si>
  <si>
    <t>職業</t>
    <rPh sb="0" eb="2">
      <t>ショクギョウ</t>
    </rPh>
    <phoneticPr fontId="3"/>
  </si>
  <si>
    <t>旅券有効期限</t>
    <rPh sb="0" eb="2">
      <t>リョケン</t>
    </rPh>
    <rPh sb="2" eb="4">
      <t>ユウコウ</t>
    </rPh>
    <rPh sb="4" eb="6">
      <t>キゲン</t>
    </rPh>
    <phoneticPr fontId="3"/>
  </si>
  <si>
    <t>上陸予定港</t>
    <rPh sb="0" eb="2">
      <t>ジョウリク</t>
    </rPh>
    <rPh sb="2" eb="4">
      <t>ヨテイ</t>
    </rPh>
    <rPh sb="4" eb="5">
      <t>コウ</t>
    </rPh>
    <phoneticPr fontId="3"/>
  </si>
  <si>
    <t>滞在予定期間</t>
    <rPh sb="0" eb="2">
      <t>タイザイ</t>
    </rPh>
    <rPh sb="2" eb="4">
      <t>ヨテイ</t>
    </rPh>
    <rPh sb="4" eb="6">
      <t>キカン</t>
    </rPh>
    <phoneticPr fontId="3"/>
  </si>
  <si>
    <t>配偶者の有無</t>
    <rPh sb="0" eb="3">
      <t>ハイグウシャ</t>
    </rPh>
    <rPh sb="4" eb="6">
      <t>ウム</t>
    </rPh>
    <phoneticPr fontId="3"/>
  </si>
  <si>
    <t>修学年数（小学校～最終学歴）</t>
    <rPh sb="0" eb="2">
      <t>シュウガク</t>
    </rPh>
    <rPh sb="2" eb="4">
      <t>ネンスウ</t>
    </rPh>
    <rPh sb="5" eb="8">
      <t>ショウガッコウ</t>
    </rPh>
    <rPh sb="9" eb="11">
      <t>サイシュウ</t>
    </rPh>
    <rPh sb="11" eb="13">
      <t>ガクレキ</t>
    </rPh>
    <phoneticPr fontId="3"/>
  </si>
  <si>
    <t>最終学歴　在籍状況</t>
    <rPh sb="0" eb="2">
      <t>サイシュウ</t>
    </rPh>
    <rPh sb="2" eb="4">
      <t>ガクレキ</t>
    </rPh>
    <rPh sb="5" eb="7">
      <t>ザイセキ</t>
    </rPh>
    <rPh sb="7" eb="9">
      <t>ジョウキョウ</t>
    </rPh>
    <phoneticPr fontId="3"/>
  </si>
  <si>
    <t>最終学歴　区分</t>
    <rPh sb="0" eb="2">
      <t>サイシュウ</t>
    </rPh>
    <rPh sb="2" eb="4">
      <t>ガクレキ</t>
    </rPh>
    <rPh sb="5" eb="7">
      <t>クブン</t>
    </rPh>
    <phoneticPr fontId="3"/>
  </si>
  <si>
    <t>最終学歴　学校名</t>
    <rPh sb="0" eb="2">
      <t>サイシュウ</t>
    </rPh>
    <rPh sb="2" eb="4">
      <t>ガクレキ</t>
    </rPh>
    <rPh sb="5" eb="7">
      <t>ガッコウ</t>
    </rPh>
    <rPh sb="7" eb="8">
      <t>メイ</t>
    </rPh>
    <phoneticPr fontId="3"/>
  </si>
  <si>
    <t>最終学歴　卒業または卒業見込み年月</t>
    <rPh sb="0" eb="2">
      <t>サイシュウ</t>
    </rPh>
    <rPh sb="2" eb="4">
      <t>ガクレキ</t>
    </rPh>
    <rPh sb="5" eb="7">
      <t>ソツギョウ</t>
    </rPh>
    <rPh sb="10" eb="12">
      <t>ソツギョウ</t>
    </rPh>
    <rPh sb="12" eb="14">
      <t>ミコ</t>
    </rPh>
    <rPh sb="15" eb="17">
      <t>ネンゲツ</t>
    </rPh>
    <phoneticPr fontId="3"/>
  </si>
  <si>
    <t>経費支弁者　職業（勤務先の名称）</t>
    <rPh sb="0" eb="2">
      <t>ケイヒ</t>
    </rPh>
    <rPh sb="2" eb="4">
      <t>シベン</t>
    </rPh>
    <rPh sb="4" eb="5">
      <t>シャ</t>
    </rPh>
    <rPh sb="6" eb="8">
      <t>ショクギョウ</t>
    </rPh>
    <rPh sb="9" eb="12">
      <t>キンムサキ</t>
    </rPh>
    <rPh sb="13" eb="15">
      <t>メイショウ</t>
    </rPh>
    <phoneticPr fontId="3"/>
  </si>
  <si>
    <t>経費支弁者　勤務先電話番号</t>
    <rPh sb="0" eb="2">
      <t>ケイヒ</t>
    </rPh>
    <rPh sb="2" eb="4">
      <t>シベン</t>
    </rPh>
    <rPh sb="4" eb="5">
      <t>シャ</t>
    </rPh>
    <rPh sb="6" eb="9">
      <t>キンムサキ</t>
    </rPh>
    <rPh sb="9" eb="11">
      <t>デンワ</t>
    </rPh>
    <rPh sb="11" eb="13">
      <t>バンゴウ</t>
    </rPh>
    <phoneticPr fontId="3"/>
  </si>
  <si>
    <t>経費支弁者　年収</t>
    <rPh sb="0" eb="2">
      <t>ケイヒ</t>
    </rPh>
    <rPh sb="2" eb="4">
      <t>シベン</t>
    </rPh>
    <rPh sb="4" eb="5">
      <t>シャ</t>
    </rPh>
    <rPh sb="6" eb="8">
      <t>ネンシュウ</t>
    </rPh>
    <phoneticPr fontId="3"/>
  </si>
  <si>
    <t>卒業後の予定</t>
    <rPh sb="0" eb="3">
      <t>ソツギョウゴ</t>
    </rPh>
    <rPh sb="4" eb="6">
      <t>ヨテイ</t>
    </rPh>
    <phoneticPr fontId="3"/>
  </si>
  <si>
    <t>入国（予定）年月日</t>
    <rPh sb="0" eb="2">
      <t>ニュウコク</t>
    </rPh>
    <rPh sb="3" eb="5">
      <t>ヨテイ</t>
    </rPh>
    <rPh sb="6" eb="9">
      <t>ネンガッピ</t>
    </rPh>
    <phoneticPr fontId="3"/>
  </si>
  <si>
    <t>これまでの日本語学習時間</t>
    <rPh sb="5" eb="8">
      <t>ニホンゴ</t>
    </rPh>
    <rPh sb="8" eb="10">
      <t>ガクシュウ</t>
    </rPh>
    <rPh sb="10" eb="12">
      <t>ジカン</t>
    </rPh>
    <phoneticPr fontId="3"/>
  </si>
  <si>
    <t>希望コース</t>
    <rPh sb="0" eb="2">
      <t>キボウ</t>
    </rPh>
    <phoneticPr fontId="3"/>
  </si>
  <si>
    <t>本国　電話番号</t>
    <rPh sb="0" eb="2">
      <t>ホンゴク</t>
    </rPh>
    <rPh sb="3" eb="5">
      <t>デンワ</t>
    </rPh>
    <rPh sb="5" eb="7">
      <t>バンゴウ</t>
    </rPh>
    <phoneticPr fontId="3"/>
  </si>
  <si>
    <t>本国　FAX</t>
    <rPh sb="0" eb="2">
      <t>ホンゴク</t>
    </rPh>
    <phoneticPr fontId="3"/>
  </si>
  <si>
    <t>日本国内　FAX</t>
    <rPh sb="0" eb="2">
      <t>ニホン</t>
    </rPh>
    <rPh sb="2" eb="4">
      <t>コクナイ</t>
    </rPh>
    <phoneticPr fontId="3"/>
  </si>
  <si>
    <t>在留資格</t>
    <rPh sb="0" eb="2">
      <t>ザイリュウ</t>
    </rPh>
    <rPh sb="2" eb="4">
      <t>シカク</t>
    </rPh>
    <phoneticPr fontId="3"/>
  </si>
  <si>
    <t>在留期限</t>
    <rPh sb="0" eb="2">
      <t>ザイリュウ</t>
    </rPh>
    <rPh sb="2" eb="4">
      <t>キゲン</t>
    </rPh>
    <phoneticPr fontId="3"/>
  </si>
  <si>
    <t>入学日</t>
    <rPh sb="0" eb="3">
      <t>ニュウガクビ</t>
    </rPh>
    <phoneticPr fontId="3"/>
  </si>
  <si>
    <t>英字氏名（姓）</t>
    <rPh sb="0" eb="2">
      <t>エイジ</t>
    </rPh>
    <rPh sb="2" eb="4">
      <t>シメイ</t>
    </rPh>
    <rPh sb="5" eb="6">
      <t>セイ</t>
    </rPh>
    <phoneticPr fontId="3"/>
  </si>
  <si>
    <t>選択</t>
    <rPh sb="0" eb="2">
      <t>センタク</t>
    </rPh>
    <phoneticPr fontId="3"/>
  </si>
  <si>
    <t>パスポート通りに記載（大文字）</t>
    <rPh sb="5" eb="6">
      <t>ドオ</t>
    </rPh>
    <rPh sb="8" eb="10">
      <t>キサイ</t>
    </rPh>
    <rPh sb="11" eb="14">
      <t>オオモジ</t>
    </rPh>
    <phoneticPr fontId="3"/>
  </si>
  <si>
    <t>→「その他」を選択した場合、記入</t>
    <rPh sb="4" eb="5">
      <t>タ</t>
    </rPh>
    <rPh sb="7" eb="9">
      <t>センタク</t>
    </rPh>
    <rPh sb="11" eb="13">
      <t>バアイ</t>
    </rPh>
    <rPh sb="14" eb="16">
      <t>キニュウ</t>
    </rPh>
    <phoneticPr fontId="3"/>
  </si>
  <si>
    <t>漢字氏名（名）</t>
    <rPh sb="0" eb="2">
      <t>カンジ</t>
    </rPh>
    <rPh sb="2" eb="4">
      <t>シメイ</t>
    </rPh>
    <phoneticPr fontId="3"/>
  </si>
  <si>
    <t>漢字氏名（姓）</t>
    <rPh sb="0" eb="2">
      <t>カンジ</t>
    </rPh>
    <rPh sb="2" eb="4">
      <t>シメイ</t>
    </rPh>
    <phoneticPr fontId="3"/>
  </si>
  <si>
    <t>日本語教育を受けた機関名</t>
    <rPh sb="0" eb="3">
      <t>ニホンゴ</t>
    </rPh>
    <rPh sb="3" eb="5">
      <t>キョウイク</t>
    </rPh>
    <rPh sb="6" eb="7">
      <t>ウ</t>
    </rPh>
    <rPh sb="9" eb="11">
      <t>キカン</t>
    </rPh>
    <rPh sb="11" eb="12">
      <t>メイ</t>
    </rPh>
    <phoneticPr fontId="3"/>
  </si>
  <si>
    <t>期間　～から</t>
    <rPh sb="0" eb="2">
      <t>キカン</t>
    </rPh>
    <phoneticPr fontId="3"/>
  </si>
  <si>
    <t>期間　～まで</t>
    <rPh sb="0" eb="2">
      <t>キカン</t>
    </rPh>
    <phoneticPr fontId="3"/>
  </si>
  <si>
    <t>その他　日本語能力について</t>
    <rPh sb="2" eb="3">
      <t>タ</t>
    </rPh>
    <rPh sb="4" eb="7">
      <t>ニホンゴ</t>
    </rPh>
    <rPh sb="7" eb="9">
      <t>ノウリョク</t>
    </rPh>
    <phoneticPr fontId="3"/>
  </si>
  <si>
    <t>査証申請予定地</t>
    <rPh sb="0" eb="2">
      <t>サショウ</t>
    </rPh>
    <rPh sb="2" eb="4">
      <t>シンセイ</t>
    </rPh>
    <rPh sb="4" eb="7">
      <t>ヨテイチ</t>
    </rPh>
    <phoneticPr fontId="3"/>
  </si>
  <si>
    <t>経費支弁者　郵便番号</t>
    <rPh sb="0" eb="2">
      <t>ケイヒ</t>
    </rPh>
    <rPh sb="2" eb="4">
      <t>シベン</t>
    </rPh>
    <rPh sb="4" eb="5">
      <t>シャ</t>
    </rPh>
    <rPh sb="6" eb="10">
      <t>ユウビンバンゴウ</t>
    </rPh>
    <phoneticPr fontId="3"/>
  </si>
  <si>
    <t>学校法人　長沼スクール</t>
  </si>
  <si>
    <t>東京日本語学校　殿</t>
  </si>
  <si>
    <t>日</t>
    <rPh sb="0" eb="1">
      <t>ニチ</t>
    </rPh>
    <phoneticPr fontId="3"/>
  </si>
  <si>
    <t>月</t>
    <rPh sb="0" eb="1">
      <t>ゲツ</t>
    </rPh>
    <phoneticPr fontId="3"/>
  </si>
  <si>
    <t>年</t>
    <rPh sb="0" eb="1">
      <t>ネン</t>
    </rPh>
    <phoneticPr fontId="3"/>
  </si>
  <si>
    <t>誓約書</t>
    <rPh sb="0" eb="3">
      <t>セイヤクショ</t>
    </rPh>
    <phoneticPr fontId="3"/>
  </si>
  <si>
    <t>　下記学生が貴校に入学願書を提出するにあたり、この書類一式に虚偽の記入はないこと、また不正の手段により証明を受けたことはないことを誓い、合格の場合は下記のとおり責任をもって実行することを誓約いたします。</t>
    <phoneticPr fontId="3"/>
  </si>
  <si>
    <t>記</t>
    <rPh sb="0" eb="1">
      <t>シル</t>
    </rPh>
    <phoneticPr fontId="3"/>
  </si>
  <si>
    <t>1.</t>
    <phoneticPr fontId="3"/>
  </si>
  <si>
    <t>2.</t>
    <phoneticPr fontId="3"/>
  </si>
  <si>
    <t>3.</t>
    <phoneticPr fontId="3"/>
  </si>
  <si>
    <t>4.</t>
    <phoneticPr fontId="3"/>
  </si>
  <si>
    <t>下記学生に対し、日本滞在・貴校在学中は、日本国法令・学則を順守させ、入国目的が達成できるよう助言、指導する。</t>
    <phoneticPr fontId="3"/>
  </si>
  <si>
    <t>資格外活動（アルバイト等）に従事する場合は事前に許可申請し適正な仕事以外は従事しない。</t>
    <phoneticPr fontId="3"/>
  </si>
  <si>
    <t>学生の生活状況、連絡先などを正確に把握し、転居、電話番号変更の場合、遅滞なくその旨を本校に連絡する。万一不明の場合知人等を通じ必要な措置を講じ連絡先を捜索しその結果を本校に連絡する。</t>
    <phoneticPr fontId="3"/>
  </si>
  <si>
    <t>在留期間内に在留資格の変更又在留期限を越えて不法残留させず必ず出国させ確認する。</t>
    <phoneticPr fontId="3"/>
  </si>
  <si>
    <t>学生氏名：</t>
    <rPh sb="0" eb="2">
      <t>ガクセイ</t>
    </rPh>
    <rPh sb="2" eb="4">
      <t>シメイ</t>
    </rPh>
    <phoneticPr fontId="3"/>
  </si>
  <si>
    <t>生年月日：</t>
    <rPh sb="0" eb="2">
      <t>セイネン</t>
    </rPh>
    <rPh sb="2" eb="4">
      <t>ガッピ</t>
    </rPh>
    <phoneticPr fontId="3"/>
  </si>
  <si>
    <t>国籍：</t>
    <rPh sb="0" eb="2">
      <t>コクセキ</t>
    </rPh>
    <phoneticPr fontId="3"/>
  </si>
  <si>
    <t>(省)</t>
    <rPh sb="1" eb="2">
      <t>ショウ</t>
    </rPh>
    <phoneticPr fontId="3"/>
  </si>
  <si>
    <t>(市)</t>
    <rPh sb="1" eb="2">
      <t>シ</t>
    </rPh>
    <phoneticPr fontId="3"/>
  </si>
  <si>
    <t>連絡先：</t>
    <rPh sb="0" eb="3">
      <t>レンラクサキ</t>
    </rPh>
    <phoneticPr fontId="3"/>
  </si>
  <si>
    <t>電話：</t>
    <rPh sb="0" eb="2">
      <t>デンワ</t>
    </rPh>
    <phoneticPr fontId="3"/>
  </si>
  <si>
    <t>身元引受人氏名：</t>
    <rPh sb="0" eb="2">
      <t>ミモト</t>
    </rPh>
    <rPh sb="2" eb="4">
      <t>ヒキウケ</t>
    </rPh>
    <rPh sb="4" eb="5">
      <t>ニン</t>
    </rPh>
    <rPh sb="5" eb="7">
      <t>シメイ</t>
    </rPh>
    <phoneticPr fontId="3"/>
  </si>
  <si>
    <t>(実印/証明)</t>
    <rPh sb="1" eb="3">
      <t>ジツイン</t>
    </rPh>
    <rPh sb="4" eb="6">
      <t>ショウメイ</t>
    </rPh>
    <phoneticPr fontId="3"/>
  </si>
  <si>
    <t>サイン</t>
    <phoneticPr fontId="3"/>
  </si>
  <si>
    <t>学生との関係：</t>
    <rPh sb="0" eb="2">
      <t>ガクセイ</t>
    </rPh>
    <rPh sb="4" eb="6">
      <t>カンケイ</t>
    </rPh>
    <phoneticPr fontId="3"/>
  </si>
  <si>
    <t>勤務先：</t>
    <rPh sb="0" eb="3">
      <t>キンムサキ</t>
    </rPh>
    <phoneticPr fontId="3"/>
  </si>
  <si>
    <t>住所：</t>
    <rPh sb="0" eb="2">
      <t>ジュウショ</t>
    </rPh>
    <phoneticPr fontId="3"/>
  </si>
  <si>
    <t>※身元引受人以外の方が、申請書を持参される場合は、身元引受人を証明する書類を持参してください。</t>
    <phoneticPr fontId="3"/>
  </si>
  <si>
    <t>以　上</t>
    <rPh sb="0" eb="1">
      <t>イ</t>
    </rPh>
    <rPh sb="2" eb="3">
      <t>ジョウ</t>
    </rPh>
    <phoneticPr fontId="3"/>
  </si>
  <si>
    <r>
      <t>THE NAGANUMA SCHOOL</t>
    </r>
    <r>
      <rPr>
        <sz val="11"/>
        <rFont val="ＭＳ 明朝"/>
        <family val="1"/>
        <charset val="128"/>
      </rPr>
      <t>　</t>
    </r>
    <r>
      <rPr>
        <sz val="11"/>
        <rFont val="Garamond"/>
        <family val="1"/>
      </rPr>
      <t>Tokyo School of Japanese Language</t>
    </r>
  </si>
  <si>
    <t>入学願書</t>
    <rPh sb="0" eb="2">
      <t>ニュウガク</t>
    </rPh>
    <rPh sb="2" eb="4">
      <t>ガンショ</t>
    </rPh>
    <phoneticPr fontId="3"/>
  </si>
  <si>
    <t>APPLICATION FOR ADMISSION</t>
  </si>
  <si>
    <t>受付</t>
    <rPh sb="0" eb="2">
      <t>ウケツケ</t>
    </rPh>
    <phoneticPr fontId="3"/>
  </si>
  <si>
    <r>
      <t>*Please write in block letters in black thick frame.</t>
    </r>
    <r>
      <rPr>
        <b/>
        <sz val="10.5"/>
        <rFont val="ＭＳ 明朝"/>
        <family val="1"/>
        <charset val="128"/>
      </rPr>
      <t>　</t>
    </r>
    <r>
      <rPr>
        <b/>
        <sz val="10"/>
        <rFont val="ＭＳ 明朝"/>
        <family val="1"/>
        <charset val="128"/>
      </rPr>
      <t>太黒枠の中を楷書で全部書いてください。</t>
    </r>
  </si>
  <si>
    <r>
      <t>Course</t>
    </r>
    <r>
      <rPr>
        <sz val="10"/>
        <rFont val="ＭＳ 明朝"/>
        <family val="1"/>
        <charset val="128"/>
      </rPr>
      <t>　科</t>
    </r>
  </si>
  <si>
    <r>
      <t>Sex</t>
    </r>
    <r>
      <rPr>
        <sz val="10"/>
        <rFont val="ＭＳ 明朝"/>
        <family val="1"/>
        <charset val="128"/>
      </rPr>
      <t>　性別</t>
    </r>
  </si>
  <si>
    <r>
      <t>Address</t>
    </r>
    <r>
      <rPr>
        <sz val="10"/>
        <rFont val="ＭＳ 明朝"/>
        <family val="1"/>
        <charset val="128"/>
      </rPr>
      <t>　住所</t>
    </r>
  </si>
  <si>
    <r>
      <t>Enrollment Date</t>
    </r>
    <r>
      <rPr>
        <sz val="10"/>
        <rFont val="ＭＳ 明朝"/>
        <family val="1"/>
        <charset val="128"/>
      </rPr>
      <t>　入学日</t>
    </r>
  </si>
  <si>
    <r>
      <t>Visa Status</t>
    </r>
    <r>
      <rPr>
        <sz val="10"/>
        <rFont val="ＭＳ Ｐ明朝"/>
        <family val="1"/>
        <charset val="128"/>
      </rPr>
      <t>　在留資格</t>
    </r>
    <rPh sb="12" eb="14">
      <t>ザイリュウ</t>
    </rPh>
    <rPh sb="14" eb="16">
      <t>シカク</t>
    </rPh>
    <phoneticPr fontId="3"/>
  </si>
  <si>
    <t>We will not reveal your personal information to any other parties or use your personal information for any purpose except for entry to Japan (visa applications), application to the school, and management of attendance.</t>
  </si>
  <si>
    <t>当校は個人情報を、入国、入学、在籍管理等の目的以外に使用したり、外部に漏洩しません。</t>
  </si>
  <si>
    <t>日</t>
    <rPh sb="0" eb="1">
      <t>ニチ</t>
    </rPh>
    <phoneticPr fontId="3"/>
  </si>
  <si>
    <t>月</t>
    <rPh sb="0" eb="1">
      <t>ゲツ</t>
    </rPh>
    <phoneticPr fontId="3"/>
  </si>
  <si>
    <t>年</t>
    <rPh sb="0" eb="1">
      <t>ネン</t>
    </rPh>
    <phoneticPr fontId="3"/>
  </si>
  <si>
    <t>学生番号：</t>
    <rPh sb="0" eb="2">
      <t>ガクセイ</t>
    </rPh>
    <rPh sb="2" eb="4">
      <t>バンゴウ</t>
    </rPh>
    <phoneticPr fontId="3"/>
  </si>
  <si>
    <t>[ □新規入学　□再入学 ]</t>
    <rPh sb="5" eb="7">
      <t>ニュウガク</t>
    </rPh>
    <phoneticPr fontId="3"/>
  </si>
  <si>
    <r>
      <t xml:space="preserve">Given Name </t>
    </r>
    <r>
      <rPr>
        <sz val="10"/>
        <rFont val="ＭＳ 明朝"/>
        <family val="1"/>
        <charset val="128"/>
      </rPr>
      <t>名</t>
    </r>
    <phoneticPr fontId="3"/>
  </si>
  <si>
    <r>
      <t>Family Name</t>
    </r>
    <r>
      <rPr>
        <sz val="10"/>
        <rFont val="ＭＳ Ｐ明朝"/>
        <family val="1"/>
        <charset val="128"/>
      </rPr>
      <t>　姓</t>
    </r>
    <rPh sb="12" eb="13">
      <t>セイ</t>
    </rPh>
    <phoneticPr fontId="3"/>
  </si>
  <si>
    <t>漢字名（姓）</t>
    <rPh sb="0" eb="2">
      <t>カンジ</t>
    </rPh>
    <rPh sb="2" eb="3">
      <t>メイ</t>
    </rPh>
    <rPh sb="4" eb="5">
      <t>セイ</t>
    </rPh>
    <phoneticPr fontId="3"/>
  </si>
  <si>
    <t>漢字名（名）</t>
    <rPh sb="0" eb="2">
      <t>カンジ</t>
    </rPh>
    <rPh sb="2" eb="3">
      <t>メイ</t>
    </rPh>
    <rPh sb="4" eb="5">
      <t>ナ</t>
    </rPh>
    <phoneticPr fontId="3"/>
  </si>
  <si>
    <r>
      <t>Nationality</t>
    </r>
    <r>
      <rPr>
        <sz val="10"/>
        <rFont val="ＭＳ Ｐ明朝"/>
        <family val="1"/>
        <charset val="128"/>
      </rPr>
      <t>　国籍</t>
    </r>
    <phoneticPr fontId="3"/>
  </si>
  <si>
    <r>
      <t xml:space="preserve">Year </t>
    </r>
    <r>
      <rPr>
        <sz val="10"/>
        <rFont val="ＭＳ 明朝"/>
        <family val="1"/>
        <charset val="128"/>
      </rPr>
      <t>年</t>
    </r>
  </si>
  <si>
    <r>
      <t xml:space="preserve">Day </t>
    </r>
    <r>
      <rPr>
        <sz val="10"/>
        <rFont val="ＭＳ 明朝"/>
        <family val="1"/>
        <charset val="128"/>
      </rPr>
      <t>日</t>
    </r>
  </si>
  <si>
    <r>
      <t>Date of Birth</t>
    </r>
    <r>
      <rPr>
        <sz val="10"/>
        <rFont val="ＭＳ 明朝"/>
        <family val="1"/>
        <charset val="128"/>
      </rPr>
      <t>　生年月日</t>
    </r>
  </si>
  <si>
    <t>E-mail:</t>
  </si>
  <si>
    <t>Tel:</t>
  </si>
  <si>
    <t>Fax:</t>
  </si>
  <si>
    <t>〒</t>
    <phoneticPr fontId="3"/>
  </si>
  <si>
    <r>
      <t>Intended Length of Study</t>
    </r>
    <r>
      <rPr>
        <sz val="10"/>
        <rFont val="ＭＳ 明朝"/>
        <family val="1"/>
        <charset val="128"/>
      </rPr>
      <t>　</t>
    </r>
    <phoneticPr fontId="3"/>
  </si>
  <si>
    <t>学習予定期間</t>
  </si>
  <si>
    <t>months</t>
    <phoneticPr fontId="3"/>
  </si>
  <si>
    <t>か月</t>
    <rPh sb="1" eb="2">
      <t>ゲツ</t>
    </rPh>
    <phoneticPr fontId="3"/>
  </si>
  <si>
    <r>
      <t>Month</t>
    </r>
    <r>
      <rPr>
        <sz val="10"/>
        <rFont val="ＭＳ 明朝"/>
        <family val="1"/>
        <charset val="128"/>
      </rPr>
      <t>月</t>
    </r>
    <phoneticPr fontId="3"/>
  </si>
  <si>
    <r>
      <t>Day</t>
    </r>
    <r>
      <rPr>
        <sz val="10"/>
        <rFont val="ＭＳ 明朝"/>
        <family val="1"/>
        <charset val="128"/>
      </rPr>
      <t>日</t>
    </r>
    <phoneticPr fontId="3"/>
  </si>
  <si>
    <r>
      <t>Year</t>
    </r>
    <r>
      <rPr>
        <sz val="10"/>
        <rFont val="ＭＳ 明朝"/>
        <family val="1"/>
        <charset val="128"/>
      </rPr>
      <t>年</t>
    </r>
    <phoneticPr fontId="3"/>
  </si>
  <si>
    <t>修学年数（小学～最終）</t>
    <rPh sb="0" eb="2">
      <t>シュウガク</t>
    </rPh>
    <rPh sb="2" eb="4">
      <t>ネンスウ</t>
    </rPh>
    <rPh sb="5" eb="7">
      <t>ショウガク</t>
    </rPh>
    <rPh sb="8" eb="10">
      <t>サイシュウ</t>
    </rPh>
    <phoneticPr fontId="3"/>
  </si>
  <si>
    <t>Total period of education</t>
    <phoneticPr fontId="3"/>
  </si>
  <si>
    <t>年</t>
    <rPh sb="0" eb="1">
      <t>ネン</t>
    </rPh>
    <phoneticPr fontId="3"/>
  </si>
  <si>
    <t>years</t>
    <phoneticPr fontId="3"/>
  </si>
  <si>
    <r>
      <t xml:space="preserve">Registered enrollment </t>
    </r>
    <r>
      <rPr>
        <sz val="10"/>
        <rFont val="ＭＳ Ｐ明朝"/>
        <family val="1"/>
        <charset val="128"/>
      </rPr>
      <t>在籍状況</t>
    </r>
    <rPh sb="22" eb="24">
      <t>ザイセキ</t>
    </rPh>
    <rPh sb="24" eb="26">
      <t>ジョウキョウ</t>
    </rPh>
    <phoneticPr fontId="3"/>
  </si>
  <si>
    <r>
      <t>Date of graduation</t>
    </r>
    <r>
      <rPr>
        <sz val="10"/>
        <rFont val="ＭＳ Ｐ明朝"/>
        <family val="1"/>
        <charset val="128"/>
      </rPr>
      <t>　卒業年月</t>
    </r>
    <rPh sb="19" eb="21">
      <t>ソツギョウ</t>
    </rPh>
    <rPh sb="21" eb="23">
      <t>ネンゲツ</t>
    </rPh>
    <phoneticPr fontId="3"/>
  </si>
  <si>
    <r>
      <t xml:space="preserve">Month </t>
    </r>
    <r>
      <rPr>
        <sz val="10"/>
        <rFont val="ＭＳ 明朝"/>
        <family val="1"/>
        <charset val="128"/>
      </rPr>
      <t>月</t>
    </r>
    <phoneticPr fontId="3"/>
  </si>
  <si>
    <r>
      <t>Name of the school</t>
    </r>
    <r>
      <rPr>
        <sz val="10"/>
        <rFont val="ＭＳ 明朝"/>
        <family val="1"/>
        <charset val="128"/>
      </rPr>
      <t>　学校名</t>
    </r>
    <phoneticPr fontId="3"/>
  </si>
  <si>
    <t>期間</t>
    <rPh sb="0" eb="2">
      <t>キカン</t>
    </rPh>
    <phoneticPr fontId="3"/>
  </si>
  <si>
    <t>～</t>
    <phoneticPr fontId="3"/>
  </si>
  <si>
    <r>
      <t>Studying experience</t>
    </r>
    <r>
      <rPr>
        <sz val="9"/>
        <rFont val="ＭＳ Ｐ明朝"/>
        <family val="1"/>
        <charset val="128"/>
      </rPr>
      <t>学習歴</t>
    </r>
    <rPh sb="19" eb="21">
      <t>ガクシュウ</t>
    </rPh>
    <rPh sb="21" eb="22">
      <t>レキ</t>
    </rPh>
    <phoneticPr fontId="3"/>
  </si>
  <si>
    <r>
      <t>Plans after graduation</t>
    </r>
    <r>
      <rPr>
        <sz val="9"/>
        <rFont val="ＭＳ Ｐ明朝"/>
        <family val="1"/>
        <charset val="128"/>
      </rPr>
      <t>卒業後の予定</t>
    </r>
    <rPh sb="22" eb="25">
      <t>ソツギョウゴ</t>
    </rPh>
    <rPh sb="26" eb="28">
      <t>ヨテイ</t>
    </rPh>
    <phoneticPr fontId="3"/>
  </si>
  <si>
    <r>
      <t>Date of Expiration</t>
    </r>
    <r>
      <rPr>
        <sz val="9"/>
        <rFont val="ＭＳ Ｐ明朝"/>
        <family val="1"/>
        <charset val="128"/>
      </rPr>
      <t>　期限</t>
    </r>
    <rPh sb="19" eb="21">
      <t>キゲン</t>
    </rPh>
    <phoneticPr fontId="3"/>
  </si>
  <si>
    <r>
      <t>Entry in Japan</t>
    </r>
    <r>
      <rPr>
        <sz val="9"/>
        <rFont val="ＭＳ 明朝"/>
        <family val="1"/>
        <charset val="128"/>
      </rPr>
      <t>　入国年月日</t>
    </r>
    <rPh sb="15" eb="17">
      <t>ニュウコク</t>
    </rPh>
    <rPh sb="17" eb="20">
      <t>ネンガッピ</t>
    </rPh>
    <phoneticPr fontId="3"/>
  </si>
  <si>
    <t>入学学期</t>
    <rPh sb="0" eb="2">
      <t>ニュウガク</t>
    </rPh>
    <rPh sb="2" eb="4">
      <t>ガッキ</t>
    </rPh>
    <phoneticPr fontId="3"/>
  </si>
  <si>
    <t>コース</t>
    <phoneticPr fontId="3"/>
  </si>
  <si>
    <r>
      <t>For Office only</t>
    </r>
    <r>
      <rPr>
        <sz val="9"/>
        <rFont val="ＭＳ 明朝"/>
        <family val="1"/>
        <charset val="128"/>
      </rPr>
      <t>（記入不要）</t>
    </r>
  </si>
  <si>
    <t>受付印</t>
    <rPh sb="0" eb="3">
      <t>ウケツケイン</t>
    </rPh>
    <phoneticPr fontId="3"/>
  </si>
  <si>
    <t>LA No.</t>
    <phoneticPr fontId="3"/>
  </si>
  <si>
    <t>サイン</t>
    <phoneticPr fontId="3"/>
  </si>
  <si>
    <t>コンピュータ</t>
    <phoneticPr fontId="3"/>
  </si>
  <si>
    <t>クラス</t>
    <phoneticPr fontId="3"/>
  </si>
  <si>
    <t>入学金</t>
    <rPh sb="0" eb="3">
      <t>ニュウガクキン</t>
    </rPh>
    <phoneticPr fontId="3"/>
  </si>
  <si>
    <t>授業料</t>
    <rPh sb="0" eb="3">
      <t>ジュギョウリョウ</t>
    </rPh>
    <phoneticPr fontId="3"/>
  </si>
  <si>
    <t>施設利用料</t>
    <rPh sb="0" eb="2">
      <t>シセツ</t>
    </rPh>
    <rPh sb="2" eb="5">
      <t>リヨウリョウ</t>
    </rPh>
    <phoneticPr fontId="3"/>
  </si>
  <si>
    <t>Photo 写真
タテ(H)×ヨコ(W)
4cm×3cm</t>
    <rPh sb="6" eb="8">
      <t>シャシン</t>
    </rPh>
    <phoneticPr fontId="3"/>
  </si>
  <si>
    <t>国籍</t>
    <rPh sb="0" eb="2">
      <t>コクセキ</t>
    </rPh>
    <phoneticPr fontId="3"/>
  </si>
  <si>
    <t>ISL</t>
  </si>
  <si>
    <t>アイスランド</t>
  </si>
  <si>
    <t>Iceland</t>
  </si>
  <si>
    <t>IRL</t>
  </si>
  <si>
    <t>アイルランド</t>
  </si>
  <si>
    <t>Ireland</t>
  </si>
  <si>
    <t>AZE</t>
  </si>
  <si>
    <t>アゼルバイジャン</t>
  </si>
  <si>
    <t>Azerbaijan</t>
  </si>
  <si>
    <t>AFG</t>
  </si>
  <si>
    <t>アフガニスタン</t>
  </si>
  <si>
    <t>Afghanistan</t>
  </si>
  <si>
    <t>USA</t>
  </si>
  <si>
    <t>United States</t>
  </si>
  <si>
    <t>ASM</t>
  </si>
  <si>
    <t>アメリカ領サモア</t>
  </si>
  <si>
    <t>American Samoa</t>
  </si>
  <si>
    <t>VIR</t>
  </si>
  <si>
    <t>アメリカ領バージン諸島</t>
  </si>
  <si>
    <t>Virgin Islands, U.S.</t>
  </si>
  <si>
    <t>ARE</t>
  </si>
  <si>
    <t>アラブ首長国連邦</t>
  </si>
  <si>
    <t>United Arab Emirates</t>
  </si>
  <si>
    <t>DZA</t>
  </si>
  <si>
    <t>アルジェリア</t>
  </si>
  <si>
    <t>Algeria</t>
  </si>
  <si>
    <t>ARG</t>
  </si>
  <si>
    <t>アルゼンチン</t>
  </si>
  <si>
    <t>Argentina</t>
  </si>
  <si>
    <t>ABW</t>
  </si>
  <si>
    <t>アルバ</t>
  </si>
  <si>
    <t>Aruba</t>
  </si>
  <si>
    <t>ALB</t>
  </si>
  <si>
    <t>アルバニア</t>
  </si>
  <si>
    <t>Albania</t>
  </si>
  <si>
    <t>ARM</t>
  </si>
  <si>
    <t>アルメニア</t>
  </si>
  <si>
    <t>Armenia</t>
  </si>
  <si>
    <t>AIA</t>
  </si>
  <si>
    <t>アンギラ</t>
  </si>
  <si>
    <t>Anguilla</t>
  </si>
  <si>
    <t>AGO</t>
  </si>
  <si>
    <t>アンゴラ</t>
  </si>
  <si>
    <t>Angola</t>
  </si>
  <si>
    <t>AND</t>
  </si>
  <si>
    <t>アンドラ</t>
  </si>
  <si>
    <t>Andorra</t>
  </si>
  <si>
    <t>YEM</t>
  </si>
  <si>
    <t>イエメン</t>
  </si>
  <si>
    <t>Yemen</t>
  </si>
  <si>
    <t>GBR</t>
  </si>
  <si>
    <t>イギリス</t>
  </si>
  <si>
    <t>United Kingdom</t>
  </si>
  <si>
    <t>IOT</t>
  </si>
  <si>
    <t>イギリス領インド洋地域</t>
  </si>
  <si>
    <t>British Indian Ocean Territory</t>
  </si>
  <si>
    <t>VGB</t>
  </si>
  <si>
    <t>イギリス領バージン諸島</t>
  </si>
  <si>
    <t>Virgin Islands, British</t>
  </si>
  <si>
    <t>ISR</t>
  </si>
  <si>
    <t>イスラエル</t>
  </si>
  <si>
    <t>Israel</t>
  </si>
  <si>
    <t>ITA</t>
  </si>
  <si>
    <t>イタリア</t>
  </si>
  <si>
    <t>Italy</t>
  </si>
  <si>
    <t>IRQ</t>
  </si>
  <si>
    <t>イラク</t>
  </si>
  <si>
    <t>Iraq</t>
  </si>
  <si>
    <t>IRN</t>
  </si>
  <si>
    <t>Iran, Islamic Republic of</t>
  </si>
  <si>
    <t>IND</t>
  </si>
  <si>
    <t>インド</t>
  </si>
  <si>
    <t>India</t>
  </si>
  <si>
    <t>IDN</t>
  </si>
  <si>
    <t>インドネシア</t>
  </si>
  <si>
    <t>Indonesia</t>
  </si>
  <si>
    <t>UGA</t>
  </si>
  <si>
    <t>ウガンダ</t>
  </si>
  <si>
    <t>Uganda</t>
  </si>
  <si>
    <t>UKR</t>
  </si>
  <si>
    <t>ウクライナ</t>
  </si>
  <si>
    <t>Ukraine</t>
  </si>
  <si>
    <t>UZB</t>
  </si>
  <si>
    <t>ウズベキスタン</t>
  </si>
  <si>
    <t>Uzbekistan</t>
  </si>
  <si>
    <t>URY</t>
  </si>
  <si>
    <t>ウルグアイ</t>
  </si>
  <si>
    <t>Uruguay</t>
  </si>
  <si>
    <t>ECU</t>
  </si>
  <si>
    <t>エクアドル</t>
  </si>
  <si>
    <t>Ecuador</t>
  </si>
  <si>
    <t>EGY</t>
  </si>
  <si>
    <t>エジプト</t>
  </si>
  <si>
    <t>Egypt</t>
  </si>
  <si>
    <t>EST</t>
  </si>
  <si>
    <t>エストニア</t>
  </si>
  <si>
    <t>Estonia</t>
  </si>
  <si>
    <t>ETH</t>
  </si>
  <si>
    <t>エチオピア</t>
  </si>
  <si>
    <t>Ethiopia</t>
  </si>
  <si>
    <t>ERI</t>
  </si>
  <si>
    <t>エリトリア</t>
  </si>
  <si>
    <t>Eritrea</t>
  </si>
  <si>
    <t>SLV</t>
  </si>
  <si>
    <t>エルサルバドル</t>
  </si>
  <si>
    <t>El Salvador</t>
  </si>
  <si>
    <t>AUS</t>
  </si>
  <si>
    <t>オーストラリア</t>
  </si>
  <si>
    <t>Australia</t>
  </si>
  <si>
    <t>AUT</t>
  </si>
  <si>
    <t>オーストリア</t>
  </si>
  <si>
    <t>Austria</t>
  </si>
  <si>
    <t>ALA</t>
  </si>
  <si>
    <t>オーランド諸島</t>
  </si>
  <si>
    <t>Aland Islands</t>
  </si>
  <si>
    <t>OMN</t>
  </si>
  <si>
    <t>オマーン</t>
  </si>
  <si>
    <t>Oman</t>
  </si>
  <si>
    <t>NLD</t>
  </si>
  <si>
    <t>オランダ</t>
  </si>
  <si>
    <t>Netherlands</t>
  </si>
  <si>
    <t>GHA</t>
  </si>
  <si>
    <t>ガーナ</t>
  </si>
  <si>
    <t>Ghana</t>
  </si>
  <si>
    <t>GGY</t>
  </si>
  <si>
    <t>ガーンジー島</t>
  </si>
  <si>
    <t>Guernsey</t>
  </si>
  <si>
    <t>GUY</t>
  </si>
  <si>
    <t>ガイアナ</t>
  </si>
  <si>
    <t>Guyana</t>
  </si>
  <si>
    <t>KAZ</t>
  </si>
  <si>
    <t>カザフスタン</t>
  </si>
  <si>
    <t>Kazakhstan</t>
  </si>
  <si>
    <t>QAT</t>
  </si>
  <si>
    <t>カタール</t>
  </si>
  <si>
    <t>Qatar</t>
  </si>
  <si>
    <t>CAN</t>
  </si>
  <si>
    <t>カナダ</t>
  </si>
  <si>
    <t>Canada</t>
  </si>
  <si>
    <t>CPV</t>
  </si>
  <si>
    <t>カボベルデ</t>
  </si>
  <si>
    <t>Cape Verde</t>
  </si>
  <si>
    <t>GAB</t>
  </si>
  <si>
    <t>ガボン</t>
  </si>
  <si>
    <t>Gabon</t>
  </si>
  <si>
    <t>CMR</t>
  </si>
  <si>
    <t>カメルーン</t>
  </si>
  <si>
    <t>Cameroon</t>
  </si>
  <si>
    <t>GMB</t>
  </si>
  <si>
    <t>ガンビア</t>
  </si>
  <si>
    <t>Gambia</t>
  </si>
  <si>
    <t>KHM</t>
  </si>
  <si>
    <t>カンボジア</t>
  </si>
  <si>
    <t>Cambodia</t>
  </si>
  <si>
    <t>MNP</t>
  </si>
  <si>
    <t>北マリアナ諸島</t>
  </si>
  <si>
    <t>Northern Mariana Islands</t>
  </si>
  <si>
    <t>GIN</t>
  </si>
  <si>
    <t>ギニア</t>
  </si>
  <si>
    <t>Guinea</t>
  </si>
  <si>
    <t>GNB</t>
  </si>
  <si>
    <t>ギニアビサウ</t>
  </si>
  <si>
    <t>Guinea-Bissau</t>
  </si>
  <si>
    <t>CYP</t>
  </si>
  <si>
    <t>キプロス</t>
  </si>
  <si>
    <t>Cyprus</t>
  </si>
  <si>
    <t>CUB</t>
  </si>
  <si>
    <t>キューバ</t>
  </si>
  <si>
    <t>Cuba</t>
  </si>
  <si>
    <t>CUW</t>
  </si>
  <si>
    <t>キュラソー</t>
  </si>
  <si>
    <t>Curaçao</t>
  </si>
  <si>
    <t>GRC</t>
  </si>
  <si>
    <t>ギリシャ</t>
  </si>
  <si>
    <t>Greece</t>
  </si>
  <si>
    <t>KIR</t>
  </si>
  <si>
    <t>キリバス</t>
  </si>
  <si>
    <t>Kiribati</t>
  </si>
  <si>
    <t>KGZ</t>
  </si>
  <si>
    <t>キルギス</t>
  </si>
  <si>
    <t>Kyrgyzstan</t>
  </si>
  <si>
    <t>GTM</t>
  </si>
  <si>
    <t>グアテマラ</t>
  </si>
  <si>
    <t>Guatemala</t>
  </si>
  <si>
    <t>GLP</t>
  </si>
  <si>
    <t>グアドループ島</t>
  </si>
  <si>
    <t>Guadeloupe</t>
  </si>
  <si>
    <t>GUM</t>
  </si>
  <si>
    <t>グアム</t>
  </si>
  <si>
    <t>Guam</t>
  </si>
  <si>
    <t>KWT</t>
  </si>
  <si>
    <t>クウェート</t>
  </si>
  <si>
    <t>Kuwait</t>
  </si>
  <si>
    <t>COK</t>
  </si>
  <si>
    <t>クック諸島</t>
  </si>
  <si>
    <t>Cook Islands</t>
  </si>
  <si>
    <t>GRL</t>
  </si>
  <si>
    <t>グリーンランド</t>
  </si>
  <si>
    <t>Greenland</t>
  </si>
  <si>
    <t>CXR</t>
  </si>
  <si>
    <t>クリスマス島</t>
  </si>
  <si>
    <t>Christmas Island</t>
  </si>
  <si>
    <t>GRD</t>
  </si>
  <si>
    <t>グレナダ</t>
  </si>
  <si>
    <t>Grenada</t>
  </si>
  <si>
    <t>HRV</t>
  </si>
  <si>
    <t>クロアチア</t>
  </si>
  <si>
    <t>Croatia</t>
  </si>
  <si>
    <t>CYM</t>
  </si>
  <si>
    <t>ケイマン諸島</t>
  </si>
  <si>
    <t>Cayman Islands</t>
  </si>
  <si>
    <t>KEN</t>
  </si>
  <si>
    <t>ケニア</t>
  </si>
  <si>
    <t>Kenya</t>
  </si>
  <si>
    <t>CIV</t>
  </si>
  <si>
    <t>コートジボワール</t>
  </si>
  <si>
    <t>Côte d'Ivoire</t>
  </si>
  <si>
    <t>CCK</t>
  </si>
  <si>
    <t>ココス（キーリング）諸島</t>
  </si>
  <si>
    <t>Cocos (Keeling) Islands</t>
  </si>
  <si>
    <t>CRI</t>
  </si>
  <si>
    <t>コスタリカ</t>
  </si>
  <si>
    <t>Costa Rica</t>
  </si>
  <si>
    <t>COM</t>
  </si>
  <si>
    <t>コモロ</t>
  </si>
  <si>
    <t>Comoros</t>
  </si>
  <si>
    <t>COL</t>
  </si>
  <si>
    <t>コロンビア</t>
  </si>
  <si>
    <t>Colombia</t>
  </si>
  <si>
    <t>COG</t>
  </si>
  <si>
    <t>コンゴ共和国</t>
  </si>
  <si>
    <t>Congo</t>
  </si>
  <si>
    <t>COD</t>
  </si>
  <si>
    <t>コンゴ民主共和国</t>
  </si>
  <si>
    <t>Congo, the Democratic Republic of the</t>
  </si>
  <si>
    <t>SAU</t>
  </si>
  <si>
    <t>サウジアラビア</t>
  </si>
  <si>
    <t>Saudi Arabia</t>
  </si>
  <si>
    <t>WSM</t>
  </si>
  <si>
    <t>サモア</t>
  </si>
  <si>
    <t>Samoa</t>
  </si>
  <si>
    <t>BLM</t>
  </si>
  <si>
    <t>サン・バルテルミー島</t>
  </si>
  <si>
    <t>Saint Barthélemy</t>
  </si>
  <si>
    <t>ZMB</t>
  </si>
  <si>
    <t>ザンビア</t>
  </si>
  <si>
    <t>Zambia</t>
  </si>
  <si>
    <t>SMR</t>
  </si>
  <si>
    <t>サンマリノ</t>
  </si>
  <si>
    <t>San Marino</t>
  </si>
  <si>
    <t>MAF</t>
  </si>
  <si>
    <t>サン・マルタン島</t>
  </si>
  <si>
    <t>Saint Martin (French part)</t>
  </si>
  <si>
    <t>SLE</t>
  </si>
  <si>
    <t>シエラレオネ</t>
  </si>
  <si>
    <t>Sierra Leone</t>
  </si>
  <si>
    <t>DJI</t>
  </si>
  <si>
    <t>ジブチ</t>
  </si>
  <si>
    <t>Djibouti</t>
  </si>
  <si>
    <t>GIB</t>
  </si>
  <si>
    <t>ジブラルタル</t>
  </si>
  <si>
    <t>Gibraltar</t>
  </si>
  <si>
    <t>JEY</t>
  </si>
  <si>
    <t>ジャージー島</t>
  </si>
  <si>
    <t>Jersey</t>
  </si>
  <si>
    <t>JAM</t>
  </si>
  <si>
    <t>ジャマイカ</t>
  </si>
  <si>
    <t>Jamaica</t>
  </si>
  <si>
    <t>GEO</t>
  </si>
  <si>
    <t>ジョージア</t>
  </si>
  <si>
    <t>Georgia</t>
  </si>
  <si>
    <t>SYR</t>
  </si>
  <si>
    <t>シリア・アラブ共和国</t>
  </si>
  <si>
    <t>Syrian Arab Republic</t>
  </si>
  <si>
    <t>SGP</t>
  </si>
  <si>
    <t>シンガポール</t>
  </si>
  <si>
    <t>Singapore</t>
  </si>
  <si>
    <t>ZWE</t>
  </si>
  <si>
    <t>ジンバブエ</t>
  </si>
  <si>
    <t>Zimbabwe</t>
  </si>
  <si>
    <t>CHE</t>
  </si>
  <si>
    <t>スイス</t>
  </si>
  <si>
    <t>Switzerland</t>
  </si>
  <si>
    <t>SWE</t>
  </si>
  <si>
    <t>スウェーデン</t>
  </si>
  <si>
    <t>Sweden</t>
  </si>
  <si>
    <t>SDN</t>
  </si>
  <si>
    <t>スーダン</t>
  </si>
  <si>
    <t>Sudan</t>
  </si>
  <si>
    <t>ESP</t>
  </si>
  <si>
    <t>スペイン</t>
  </si>
  <si>
    <t>Spain</t>
  </si>
  <si>
    <t>SUR</t>
  </si>
  <si>
    <t>スリナム</t>
  </si>
  <si>
    <t>Suriname</t>
  </si>
  <si>
    <t>LKA</t>
  </si>
  <si>
    <t>スリランカ</t>
  </si>
  <si>
    <t>Sri Lanka</t>
  </si>
  <si>
    <t>SVK</t>
  </si>
  <si>
    <t>スロバキア</t>
  </si>
  <si>
    <t>Slovakia</t>
  </si>
  <si>
    <t>SVN</t>
  </si>
  <si>
    <t>スロベニア</t>
  </si>
  <si>
    <t>Slovenia</t>
  </si>
  <si>
    <t>SWZ</t>
  </si>
  <si>
    <t>スワジランド</t>
  </si>
  <si>
    <t>Swaziland</t>
  </si>
  <si>
    <t>SYC</t>
  </si>
  <si>
    <t>セーシェル</t>
  </si>
  <si>
    <t>Seychelles</t>
  </si>
  <si>
    <t>GNQ</t>
  </si>
  <si>
    <t>赤道ギニア</t>
  </si>
  <si>
    <t>Equatorial Guinea</t>
  </si>
  <si>
    <t>SEN</t>
  </si>
  <si>
    <t>セネガル</t>
  </si>
  <si>
    <t>Senegal</t>
  </si>
  <si>
    <t>SRB</t>
  </si>
  <si>
    <t>セルビア</t>
  </si>
  <si>
    <t>Serbia</t>
  </si>
  <si>
    <t>VCT</t>
  </si>
  <si>
    <t>セントビンセント・グレナディーン</t>
  </si>
  <si>
    <t>Saint Vincent and the Grenadines</t>
  </si>
  <si>
    <t>LCA</t>
  </si>
  <si>
    <t>セントルシア</t>
  </si>
  <si>
    <t>Saint Lucia</t>
  </si>
  <si>
    <t>SOM</t>
  </si>
  <si>
    <t>ソマリア</t>
  </si>
  <si>
    <t>Somalia</t>
  </si>
  <si>
    <t>SLB</t>
  </si>
  <si>
    <t>ソロモン諸島</t>
  </si>
  <si>
    <t>Solomon Islands</t>
  </si>
  <si>
    <t>TCA</t>
  </si>
  <si>
    <t>タークスカイコス諸島</t>
  </si>
  <si>
    <t>Turks and Caicos Islands</t>
  </si>
  <si>
    <t>THA</t>
  </si>
  <si>
    <t>タイ</t>
  </si>
  <si>
    <t>Thailand</t>
  </si>
  <si>
    <t>KOR</t>
  </si>
  <si>
    <t>Korea, Republic of</t>
  </si>
  <si>
    <t>TWN</t>
  </si>
  <si>
    <t>台湾</t>
  </si>
  <si>
    <t>TJK</t>
  </si>
  <si>
    <t>タジキスタン</t>
  </si>
  <si>
    <t>Tajikistan</t>
  </si>
  <si>
    <t>TZA</t>
  </si>
  <si>
    <t>タンザニア</t>
  </si>
  <si>
    <t>Tanzania, United Republic of</t>
  </si>
  <si>
    <t>CZE</t>
  </si>
  <si>
    <t>チェコ</t>
  </si>
  <si>
    <t>Czech Republic</t>
  </si>
  <si>
    <t>TCD</t>
  </si>
  <si>
    <t>チャド</t>
  </si>
  <si>
    <t>Chad</t>
  </si>
  <si>
    <t>CAF</t>
  </si>
  <si>
    <t>中央アフリカ</t>
  </si>
  <si>
    <t>Central African Republic</t>
  </si>
  <si>
    <t>CHN</t>
  </si>
  <si>
    <t>China</t>
  </si>
  <si>
    <t>TUN</t>
  </si>
  <si>
    <t>チュニジア</t>
  </si>
  <si>
    <t>Tunisia</t>
  </si>
  <si>
    <t>CHL</t>
  </si>
  <si>
    <t>チリ</t>
  </si>
  <si>
    <t>Chile</t>
  </si>
  <si>
    <t>TUV</t>
  </si>
  <si>
    <t>ツバル</t>
  </si>
  <si>
    <t>Tuvalu</t>
  </si>
  <si>
    <t>DNK</t>
  </si>
  <si>
    <t>デンマーク</t>
  </si>
  <si>
    <t>Denmark</t>
  </si>
  <si>
    <t>DEU</t>
  </si>
  <si>
    <t>ドイツ</t>
  </si>
  <si>
    <t>Germany</t>
  </si>
  <si>
    <t>TGO</t>
  </si>
  <si>
    <t>トーゴ</t>
  </si>
  <si>
    <t>Togo</t>
  </si>
  <si>
    <t>TKL</t>
  </si>
  <si>
    <t>トケラウ諸島</t>
  </si>
  <si>
    <t>Tokelau</t>
  </si>
  <si>
    <t>DOM</t>
  </si>
  <si>
    <t>ドミニカ共和国</t>
  </si>
  <si>
    <t>Dominican Republic</t>
  </si>
  <si>
    <t>DMA</t>
  </si>
  <si>
    <t>ドミニカ</t>
  </si>
  <si>
    <t>Dominica</t>
  </si>
  <si>
    <t>TTO</t>
  </si>
  <si>
    <t>トリニダード・トバゴ</t>
  </si>
  <si>
    <t>Trinidad and Tobago</t>
  </si>
  <si>
    <t>TKM</t>
  </si>
  <si>
    <t>トルクメニスタン</t>
  </si>
  <si>
    <t>Turkmenistan</t>
  </si>
  <si>
    <t>TUR</t>
  </si>
  <si>
    <t>トルコ</t>
  </si>
  <si>
    <t>Turkey</t>
  </si>
  <si>
    <t>TON</t>
  </si>
  <si>
    <t>トンガ</t>
  </si>
  <si>
    <t>Tonga</t>
  </si>
  <si>
    <t>NGA</t>
  </si>
  <si>
    <t>ナイジェリア</t>
  </si>
  <si>
    <t>Nigeria</t>
  </si>
  <si>
    <t>NRU</t>
  </si>
  <si>
    <t>ナウル</t>
  </si>
  <si>
    <t>Nauru</t>
  </si>
  <si>
    <t>NAM</t>
  </si>
  <si>
    <t>ナミビア</t>
  </si>
  <si>
    <t>Namibia</t>
  </si>
  <si>
    <t>NIU</t>
  </si>
  <si>
    <t>ニウエ</t>
  </si>
  <si>
    <t>Niue</t>
  </si>
  <si>
    <t>NIC</t>
  </si>
  <si>
    <t>ニカラグア</t>
  </si>
  <si>
    <t>Nicaragua</t>
  </si>
  <si>
    <t>NER</t>
  </si>
  <si>
    <t>ニジェール</t>
  </si>
  <si>
    <t>Niger</t>
  </si>
  <si>
    <t>JPN</t>
  </si>
  <si>
    <t>日本</t>
  </si>
  <si>
    <t>Japan</t>
  </si>
  <si>
    <t>ESH</t>
  </si>
  <si>
    <t>西サハラ</t>
  </si>
  <si>
    <t>Western Sahara</t>
  </si>
  <si>
    <t>NCL</t>
  </si>
  <si>
    <t>ニューカレドニア</t>
  </si>
  <si>
    <t>New Caledonia</t>
  </si>
  <si>
    <t>NZL</t>
  </si>
  <si>
    <t>ニュージーランド</t>
  </si>
  <si>
    <t>New Zealand</t>
  </si>
  <si>
    <t>NPL</t>
  </si>
  <si>
    <t>ネパール</t>
  </si>
  <si>
    <t>Nepal</t>
  </si>
  <si>
    <t>NFK</t>
  </si>
  <si>
    <t>ノーフォーク島</t>
  </si>
  <si>
    <t>Norfolk Island</t>
  </si>
  <si>
    <t>NOR</t>
  </si>
  <si>
    <t>ノルウェー</t>
  </si>
  <si>
    <t>Norway</t>
  </si>
  <si>
    <t>BHR</t>
  </si>
  <si>
    <t>バーレーン</t>
  </si>
  <si>
    <t>Bahrain</t>
  </si>
  <si>
    <t>HTI</t>
  </si>
  <si>
    <t>ハイチ</t>
  </si>
  <si>
    <t>Haiti</t>
  </si>
  <si>
    <t>PAK</t>
  </si>
  <si>
    <t>パキスタン</t>
  </si>
  <si>
    <t>Pakistan</t>
  </si>
  <si>
    <t>VAT</t>
  </si>
  <si>
    <t>バチカン市国</t>
  </si>
  <si>
    <t>Holy See (Vatican City State)</t>
  </si>
  <si>
    <t>PAN</t>
  </si>
  <si>
    <t>パナマ</t>
  </si>
  <si>
    <t>Panama</t>
  </si>
  <si>
    <t>VUT</t>
  </si>
  <si>
    <t>バヌアツ</t>
  </si>
  <si>
    <t>Vanuatu</t>
  </si>
  <si>
    <t>BHS</t>
  </si>
  <si>
    <t>バハマ</t>
  </si>
  <si>
    <t>Bahamas</t>
  </si>
  <si>
    <t>PNG</t>
  </si>
  <si>
    <t>パプアニューギニア</t>
  </si>
  <si>
    <t>Papua New Guinea</t>
  </si>
  <si>
    <t>BMU</t>
  </si>
  <si>
    <t>バミューダ諸島</t>
  </si>
  <si>
    <t>Bermuda</t>
  </si>
  <si>
    <t>PLW</t>
  </si>
  <si>
    <t>パラオ</t>
  </si>
  <si>
    <t>Palau</t>
  </si>
  <si>
    <t>PRY</t>
  </si>
  <si>
    <t>パラグアイ</t>
  </si>
  <si>
    <t>Paraguay</t>
  </si>
  <si>
    <t>BRB</t>
  </si>
  <si>
    <t>バルバドス</t>
  </si>
  <si>
    <t>Barbados</t>
  </si>
  <si>
    <t>PSE</t>
  </si>
  <si>
    <t>パレスチナ</t>
  </si>
  <si>
    <t>Palestinian Territory, Occupied</t>
  </si>
  <si>
    <t>HUN</t>
  </si>
  <si>
    <t>ハンガリー</t>
  </si>
  <si>
    <t>Hungary</t>
  </si>
  <si>
    <t>BGD</t>
  </si>
  <si>
    <t>バングラデシュ</t>
  </si>
  <si>
    <t>Bangladesh</t>
  </si>
  <si>
    <t>TLS</t>
  </si>
  <si>
    <t>東ティモール</t>
  </si>
  <si>
    <t>Timor-Leste</t>
  </si>
  <si>
    <t>PCN</t>
  </si>
  <si>
    <t>ピトケアン</t>
  </si>
  <si>
    <t>Pitcairn</t>
  </si>
  <si>
    <t>FJI</t>
  </si>
  <si>
    <t>フィジー</t>
  </si>
  <si>
    <t>Fiji</t>
  </si>
  <si>
    <t>PHL</t>
  </si>
  <si>
    <t>フィリピン</t>
  </si>
  <si>
    <t>Philippines</t>
  </si>
  <si>
    <t>FIN</t>
  </si>
  <si>
    <t>フィンランド</t>
  </si>
  <si>
    <t>Finland</t>
  </si>
  <si>
    <t>BTN</t>
  </si>
  <si>
    <t>ブータン</t>
  </si>
  <si>
    <t>Bhutan</t>
  </si>
  <si>
    <t>BVT</t>
  </si>
  <si>
    <t>ブーベ島</t>
  </si>
  <si>
    <t>Bouvet Island</t>
  </si>
  <si>
    <t>PRI</t>
  </si>
  <si>
    <t>プエルトリコ</t>
  </si>
  <si>
    <t>Puerto Rico</t>
  </si>
  <si>
    <t>FRO</t>
  </si>
  <si>
    <t>フェロー諸島</t>
  </si>
  <si>
    <t>Faroe Islands</t>
  </si>
  <si>
    <t>BRA</t>
  </si>
  <si>
    <t>ブラジル</t>
  </si>
  <si>
    <t>Brazil</t>
  </si>
  <si>
    <t>FRA</t>
  </si>
  <si>
    <t>フランス</t>
  </si>
  <si>
    <t>France</t>
  </si>
  <si>
    <t>GUF</t>
  </si>
  <si>
    <t>フランス領ギアナ</t>
  </si>
  <si>
    <t>French Guiana</t>
  </si>
  <si>
    <t>PYF</t>
  </si>
  <si>
    <t>フランス領ポリネシア</t>
  </si>
  <si>
    <t>French Polynesia</t>
  </si>
  <si>
    <t>BGR</t>
  </si>
  <si>
    <t>ブルガリア</t>
  </si>
  <si>
    <t>Bulgaria</t>
  </si>
  <si>
    <t>BFA</t>
  </si>
  <si>
    <t>ブルキナファソ</t>
  </si>
  <si>
    <t>Burkina Faso</t>
  </si>
  <si>
    <t>BRN</t>
  </si>
  <si>
    <t>ブルネイ・ダルサラーム</t>
  </si>
  <si>
    <t>Brunei Darussalam</t>
  </si>
  <si>
    <t>BDI</t>
  </si>
  <si>
    <t>ブルンジ</t>
  </si>
  <si>
    <t>Burundi</t>
  </si>
  <si>
    <t>VNM</t>
  </si>
  <si>
    <t>ベトナム</t>
  </si>
  <si>
    <t>Viet Nam</t>
  </si>
  <si>
    <t>BEN</t>
  </si>
  <si>
    <t>ベナン</t>
  </si>
  <si>
    <t>Benin</t>
  </si>
  <si>
    <t>VEN</t>
  </si>
  <si>
    <t>ベネズエラ・ボリバル共和国</t>
  </si>
  <si>
    <t>Venezuela</t>
  </si>
  <si>
    <t>BLR</t>
  </si>
  <si>
    <t>ベラルーシ</t>
  </si>
  <si>
    <t>Belarus</t>
  </si>
  <si>
    <t>BLZ</t>
  </si>
  <si>
    <t>ベリーズ</t>
  </si>
  <si>
    <t>Belize</t>
  </si>
  <si>
    <t>PER</t>
  </si>
  <si>
    <t>ペルー</t>
  </si>
  <si>
    <t>Peru</t>
  </si>
  <si>
    <t>BEL</t>
  </si>
  <si>
    <t>ベルギー</t>
  </si>
  <si>
    <t>Belgium</t>
  </si>
  <si>
    <t>POL</t>
  </si>
  <si>
    <t>ポーランド</t>
  </si>
  <si>
    <t>Poland</t>
  </si>
  <si>
    <t>BIH</t>
  </si>
  <si>
    <t>ボスニア・ヘルツェゴビナ</t>
  </si>
  <si>
    <t>Bosnia and Herzegovina</t>
  </si>
  <si>
    <t>BWA</t>
  </si>
  <si>
    <t>ボツワナ</t>
  </si>
  <si>
    <t>Botswana</t>
  </si>
  <si>
    <t>BOL</t>
  </si>
  <si>
    <t>ボリビア多民族国</t>
  </si>
  <si>
    <t>Bolivia, Plurinational State of</t>
  </si>
  <si>
    <t>PRT</t>
  </si>
  <si>
    <t>ポルトガル</t>
  </si>
  <si>
    <t>Portugal</t>
  </si>
  <si>
    <t>HKG</t>
  </si>
  <si>
    <t>Hong Kong</t>
  </si>
  <si>
    <t>HND</t>
  </si>
  <si>
    <t>ホンジュラス</t>
  </si>
  <si>
    <t>Honduras</t>
  </si>
  <si>
    <t>MHL</t>
  </si>
  <si>
    <t>マーシャル諸島</t>
  </si>
  <si>
    <t>Marshall Islands</t>
  </si>
  <si>
    <t>MAC</t>
  </si>
  <si>
    <t>Macao</t>
  </si>
  <si>
    <t>MDG</t>
  </si>
  <si>
    <t>マダガスカル</t>
  </si>
  <si>
    <t>Madagascar</t>
  </si>
  <si>
    <t>MYT</t>
  </si>
  <si>
    <t>マヨット島</t>
  </si>
  <si>
    <t>Mayotte</t>
  </si>
  <si>
    <t>MWI</t>
  </si>
  <si>
    <t>マラウイ</t>
  </si>
  <si>
    <t>Malawi</t>
  </si>
  <si>
    <t>MLI</t>
  </si>
  <si>
    <t>マリ</t>
  </si>
  <si>
    <t>Mali</t>
  </si>
  <si>
    <t>MLT</t>
  </si>
  <si>
    <t>マルタ</t>
  </si>
  <si>
    <t>Malta</t>
  </si>
  <si>
    <t>MTQ</t>
  </si>
  <si>
    <t>マルティニク</t>
  </si>
  <si>
    <t>Martinique</t>
  </si>
  <si>
    <t>MYS</t>
  </si>
  <si>
    <t>マレーシア</t>
  </si>
  <si>
    <t>Malaysia</t>
  </si>
  <si>
    <t>IMN</t>
  </si>
  <si>
    <t>マン島</t>
  </si>
  <si>
    <t>Isle of Man</t>
  </si>
  <si>
    <t>FSM</t>
  </si>
  <si>
    <t>ミクロネシア連邦</t>
  </si>
  <si>
    <t>Micronesia, Federated States of</t>
  </si>
  <si>
    <t>ZAF</t>
  </si>
  <si>
    <t>南アフリカ共和国</t>
  </si>
  <si>
    <t>South Africa</t>
  </si>
  <si>
    <t>SSD</t>
  </si>
  <si>
    <t>南スーダン</t>
  </si>
  <si>
    <t>South Sudan</t>
  </si>
  <si>
    <t>MMR</t>
  </si>
  <si>
    <t>ミャンマー</t>
  </si>
  <si>
    <t>Myanmar</t>
  </si>
  <si>
    <t>MEX</t>
  </si>
  <si>
    <t>メキシコ</t>
  </si>
  <si>
    <t>Mexico</t>
  </si>
  <si>
    <t>MUS</t>
  </si>
  <si>
    <t>モーリシャス</t>
  </si>
  <si>
    <t>Mauritius</t>
  </si>
  <si>
    <t>MRT</t>
  </si>
  <si>
    <t>モーリタニア</t>
  </si>
  <si>
    <t>Mauritania</t>
  </si>
  <si>
    <t>MOZ</t>
  </si>
  <si>
    <t>モザンビーク</t>
  </si>
  <si>
    <t>Mozambique</t>
  </si>
  <si>
    <t>MCO</t>
  </si>
  <si>
    <t>モナコ</t>
  </si>
  <si>
    <t>Monaco</t>
  </si>
  <si>
    <t>MDV</t>
  </si>
  <si>
    <t>モルディブ</t>
  </si>
  <si>
    <t>Maldives</t>
  </si>
  <si>
    <t>MDA</t>
  </si>
  <si>
    <t>モルドバ共和国</t>
  </si>
  <si>
    <t>Moldova, Republic of</t>
  </si>
  <si>
    <t>MAR</t>
  </si>
  <si>
    <t>モロッコ</t>
  </si>
  <si>
    <t>Morocco</t>
  </si>
  <si>
    <t>MNG</t>
  </si>
  <si>
    <t>モンゴル</t>
  </si>
  <si>
    <t>Mongolia</t>
  </si>
  <si>
    <t>MNE</t>
  </si>
  <si>
    <t>モンテネグロ</t>
  </si>
  <si>
    <t>Montenegro</t>
  </si>
  <si>
    <t>MSR</t>
  </si>
  <si>
    <t>モントセラト</t>
  </si>
  <si>
    <t>Montserrat</t>
  </si>
  <si>
    <t>JOR</t>
  </si>
  <si>
    <t>ヨルダン</t>
  </si>
  <si>
    <t>Jordan</t>
  </si>
  <si>
    <t>LAO</t>
  </si>
  <si>
    <t>ラオス人民民主共和国</t>
  </si>
  <si>
    <t>Lao People's Democratic Republic</t>
  </si>
  <si>
    <t>LVA</t>
  </si>
  <si>
    <t>ラトビア</t>
  </si>
  <si>
    <t>Latvia</t>
  </si>
  <si>
    <t>LTU</t>
  </si>
  <si>
    <t>リトアニア</t>
  </si>
  <si>
    <t>Lithuania</t>
  </si>
  <si>
    <t>LBY</t>
  </si>
  <si>
    <t>リビア</t>
  </si>
  <si>
    <t>Libyan Arab Jamahiriya</t>
  </si>
  <si>
    <t>LIE</t>
  </si>
  <si>
    <t>リヒテンシュタイン</t>
  </si>
  <si>
    <t>Liechtenstein</t>
  </si>
  <si>
    <t>LBR</t>
  </si>
  <si>
    <t>リベリア</t>
  </si>
  <si>
    <t>Liberia</t>
  </si>
  <si>
    <t>ROU</t>
  </si>
  <si>
    <t>ルーマニア</t>
  </si>
  <si>
    <t>Romania</t>
  </si>
  <si>
    <t>LUX</t>
  </si>
  <si>
    <t>ルクセンブルク</t>
  </si>
  <si>
    <t>Luxembourg</t>
  </si>
  <si>
    <t>RWA</t>
  </si>
  <si>
    <t>ルワンダ</t>
  </si>
  <si>
    <t>Rwanda</t>
  </si>
  <si>
    <t>LSO</t>
  </si>
  <si>
    <t>レソト</t>
  </si>
  <si>
    <t>Lesotho</t>
  </si>
  <si>
    <t>LBN</t>
  </si>
  <si>
    <t>レバノン</t>
  </si>
  <si>
    <t>Lebanon</t>
  </si>
  <si>
    <t>REU</t>
  </si>
  <si>
    <t>レユニオン</t>
  </si>
  <si>
    <t>Réunion</t>
  </si>
  <si>
    <t>RUS</t>
  </si>
  <si>
    <t>ロシア</t>
  </si>
  <si>
    <t>Russian Federation</t>
  </si>
  <si>
    <t>WLF</t>
  </si>
  <si>
    <t>ワリスフュチュナ</t>
  </si>
  <si>
    <t>Wallis and Futuna</t>
  </si>
  <si>
    <t>配偶者</t>
    <rPh sb="0" eb="3">
      <t>ハイグウシャ</t>
    </rPh>
    <phoneticPr fontId="3"/>
  </si>
  <si>
    <t>選択</t>
    <rPh sb="0" eb="2">
      <t>センタク</t>
    </rPh>
    <phoneticPr fontId="3"/>
  </si>
  <si>
    <t>最終学歴在籍状況</t>
    <rPh sb="0" eb="2">
      <t>サイシュウ</t>
    </rPh>
    <rPh sb="2" eb="4">
      <t>ガクレキ</t>
    </rPh>
    <rPh sb="4" eb="6">
      <t>ザイセキ</t>
    </rPh>
    <rPh sb="6" eb="8">
      <t>ジョウキョウ</t>
    </rPh>
    <phoneticPr fontId="3"/>
  </si>
  <si>
    <t>最終学歴区分</t>
    <rPh sb="0" eb="2">
      <t>サイシュウ</t>
    </rPh>
    <rPh sb="2" eb="4">
      <t>ガクレキ</t>
    </rPh>
    <rPh sb="4" eb="6">
      <t>クブン</t>
    </rPh>
    <phoneticPr fontId="3"/>
  </si>
  <si>
    <t>時間</t>
    <rPh sb="0" eb="2">
      <t>ジカン</t>
    </rPh>
    <phoneticPr fontId="3"/>
  </si>
  <si>
    <t>円</t>
    <rPh sb="0" eb="1">
      <t>エン</t>
    </rPh>
    <phoneticPr fontId="3"/>
  </si>
  <si>
    <t>日本国内　eメール</t>
    <rPh sb="0" eb="2">
      <t>ニホン</t>
    </rPh>
    <rPh sb="2" eb="4">
      <t>コクナイ</t>
    </rPh>
    <phoneticPr fontId="3"/>
  </si>
  <si>
    <t>春　　夏　　秋　　冬</t>
    <rPh sb="0" eb="1">
      <t>ハル</t>
    </rPh>
    <rPh sb="3" eb="4">
      <t>ナツ</t>
    </rPh>
    <rPh sb="6" eb="7">
      <t>アキ</t>
    </rPh>
    <rPh sb="9" eb="10">
      <t>フユ</t>
    </rPh>
    <phoneticPr fontId="3"/>
  </si>
  <si>
    <t>総合日本語　　　進学　　　大学院進学　　　ビジネス日本語</t>
    <rPh sb="0" eb="2">
      <t>ソウゴウ</t>
    </rPh>
    <rPh sb="2" eb="5">
      <t>ニホンゴ</t>
    </rPh>
    <rPh sb="8" eb="10">
      <t>シンガク</t>
    </rPh>
    <rPh sb="13" eb="16">
      <t>ダイガクイン</t>
    </rPh>
    <rPh sb="16" eb="18">
      <t>シンガク</t>
    </rPh>
    <rPh sb="25" eb="28">
      <t>ニホンゴ</t>
    </rPh>
    <phoneticPr fontId="3"/>
  </si>
  <si>
    <t>プライベートレッスン　　　イブニング　　　JLPT対策</t>
    <rPh sb="25" eb="27">
      <t>タイサク</t>
    </rPh>
    <phoneticPr fontId="3"/>
  </si>
  <si>
    <t>中国</t>
    <rPh sb="0" eb="2">
      <t>チュウゴク</t>
    </rPh>
    <phoneticPr fontId="3"/>
  </si>
  <si>
    <t>イラン</t>
    <phoneticPr fontId="3"/>
  </si>
  <si>
    <t>韓国</t>
    <rPh sb="0" eb="2">
      <t>カンコク</t>
    </rPh>
    <phoneticPr fontId="3"/>
  </si>
  <si>
    <t>アメリカ</t>
    <phoneticPr fontId="3"/>
  </si>
  <si>
    <t>Taiwan</t>
    <phoneticPr fontId="3"/>
  </si>
  <si>
    <t>No.</t>
    <phoneticPr fontId="3"/>
  </si>
  <si>
    <t>項目</t>
    <rPh sb="0" eb="2">
      <t>コウモク</t>
    </rPh>
    <phoneticPr fontId="3"/>
  </si>
  <si>
    <t>希望学習期間</t>
    <rPh sb="0" eb="2">
      <t>キボウ</t>
    </rPh>
    <rPh sb="2" eb="4">
      <t>ガクシュウ</t>
    </rPh>
    <rPh sb="4" eb="6">
      <t>キカン</t>
    </rPh>
    <phoneticPr fontId="3"/>
  </si>
  <si>
    <t>学習予定期間</t>
    <rPh sb="0" eb="2">
      <t>ガクシュウ</t>
    </rPh>
    <rPh sb="2" eb="4">
      <t>ヨテイ</t>
    </rPh>
    <rPh sb="4" eb="6">
      <t>キカン</t>
    </rPh>
    <phoneticPr fontId="3"/>
  </si>
  <si>
    <t>現金 ・ 送金 ・ 振込</t>
    <rPh sb="0" eb="2">
      <t>ゲンキン</t>
    </rPh>
    <rPh sb="5" eb="7">
      <t>ソウキン</t>
    </rPh>
    <rPh sb="10" eb="12">
      <t>フリコミ</t>
    </rPh>
    <phoneticPr fontId="3"/>
  </si>
  <si>
    <t>選考料</t>
    <rPh sb="0" eb="2">
      <t>センコウ</t>
    </rPh>
    <rPh sb="2" eb="3">
      <t>リョウ</t>
    </rPh>
    <phoneticPr fontId="3"/>
  </si>
  <si>
    <t>サイン</t>
    <phoneticPr fontId="3"/>
  </si>
  <si>
    <r>
      <t xml:space="preserve"> Home Address</t>
    </r>
    <r>
      <rPr>
        <sz val="10"/>
        <rFont val="ＭＳ 明朝"/>
        <family val="1"/>
        <charset val="128"/>
      </rPr>
      <t>　本国住所</t>
    </r>
    <phoneticPr fontId="3"/>
  </si>
  <si>
    <r>
      <t xml:space="preserve"> Residence in Japan</t>
    </r>
    <r>
      <rPr>
        <sz val="10"/>
        <rFont val="ＭＳ 明朝"/>
        <family val="1"/>
        <charset val="128"/>
      </rPr>
      <t>　日本国内住所</t>
    </r>
    <phoneticPr fontId="3"/>
  </si>
  <si>
    <r>
      <t xml:space="preserve"> Education (last school or institution) or present school</t>
    </r>
    <r>
      <rPr>
        <sz val="10"/>
        <rFont val="ＭＳ Ｐ明朝"/>
        <family val="1"/>
        <charset val="128"/>
      </rPr>
      <t>　最終学歴（又は在学中の学校）</t>
    </r>
    <rPh sb="58" eb="60">
      <t>サイシュウ</t>
    </rPh>
    <rPh sb="60" eb="62">
      <t>ガクレキ</t>
    </rPh>
    <rPh sb="63" eb="64">
      <t>マタ</t>
    </rPh>
    <rPh sb="65" eb="68">
      <t>ザイガクチュウ</t>
    </rPh>
    <rPh sb="69" eb="71">
      <t>ガッコウ</t>
    </rPh>
    <phoneticPr fontId="3"/>
  </si>
  <si>
    <r>
      <t xml:space="preserve"> Proficiency in Japanese language</t>
    </r>
    <r>
      <rPr>
        <sz val="10"/>
        <rFont val="ＭＳ 明朝"/>
        <family val="1"/>
        <charset val="128"/>
      </rPr>
      <t>　日本語能力</t>
    </r>
    <phoneticPr fontId="3"/>
  </si>
  <si>
    <r>
      <t xml:space="preserve"> Organisation</t>
    </r>
    <r>
      <rPr>
        <sz val="9"/>
        <rFont val="ＭＳ Ｐ明朝"/>
        <family val="1"/>
        <charset val="128"/>
      </rPr>
      <t>　機関名</t>
    </r>
    <rPh sb="14" eb="16">
      <t>キカン</t>
    </rPh>
    <rPh sb="16" eb="17">
      <t>メイ</t>
    </rPh>
    <phoneticPr fontId="3"/>
  </si>
  <si>
    <t xml:space="preserve"> </t>
    <phoneticPr fontId="3"/>
  </si>
  <si>
    <t>午前　　　　午後　　　　集中</t>
    <rPh sb="0" eb="2">
      <t>ゴゼン</t>
    </rPh>
    <rPh sb="6" eb="8">
      <t>ゴゴ</t>
    </rPh>
    <rPh sb="12" eb="14">
      <t>シュウチュウ</t>
    </rPh>
    <phoneticPr fontId="3"/>
  </si>
  <si>
    <t>学校法人長沼スクール　東京日本語学校</t>
    <phoneticPr fontId="3"/>
  </si>
  <si>
    <r>
      <t>Occupation</t>
    </r>
    <r>
      <rPr>
        <sz val="10"/>
        <rFont val="ＭＳ 明朝"/>
        <family val="1"/>
        <charset val="128"/>
      </rPr>
      <t>　職業</t>
    </r>
    <phoneticPr fontId="3"/>
  </si>
  <si>
    <r>
      <t xml:space="preserve"> Company Name </t>
    </r>
    <r>
      <rPr>
        <sz val="10"/>
        <rFont val="ＭＳ Ｐ明朝"/>
        <family val="1"/>
        <charset val="128"/>
      </rPr>
      <t>会社名</t>
    </r>
    <rPh sb="14" eb="17">
      <t>カイシャメイ</t>
    </rPh>
    <phoneticPr fontId="3"/>
  </si>
  <si>
    <t>代理人　氏名</t>
    <rPh sb="4" eb="6">
      <t>シメイ</t>
    </rPh>
    <phoneticPr fontId="3"/>
  </si>
  <si>
    <t>代理人　郵便番号</t>
    <rPh sb="4" eb="8">
      <t>ユウビンバンゴウ</t>
    </rPh>
    <phoneticPr fontId="3"/>
  </si>
  <si>
    <t>代理人　住所</t>
    <rPh sb="4" eb="6">
      <t>ジュウショ</t>
    </rPh>
    <phoneticPr fontId="3"/>
  </si>
  <si>
    <t>代理人　会社名</t>
    <rPh sb="4" eb="7">
      <t>カイシャメイ</t>
    </rPh>
    <phoneticPr fontId="3"/>
  </si>
  <si>
    <t>代理人　電話番号</t>
    <rPh sb="4" eb="6">
      <t>デンワ</t>
    </rPh>
    <rPh sb="6" eb="8">
      <t>バンゴウ</t>
    </rPh>
    <phoneticPr fontId="3"/>
  </si>
  <si>
    <t>代理人　FAX</t>
  </si>
  <si>
    <t>代理人　eメール</t>
  </si>
  <si>
    <r>
      <t xml:space="preserve">Name </t>
    </r>
    <r>
      <rPr>
        <sz val="10"/>
        <rFont val="ＭＳ 明朝"/>
        <family val="1"/>
        <charset val="128"/>
      </rPr>
      <t>氏名</t>
    </r>
    <phoneticPr fontId="3"/>
  </si>
  <si>
    <r>
      <t xml:space="preserve">Relationship </t>
    </r>
    <r>
      <rPr>
        <sz val="10"/>
        <rFont val="ＭＳ 明朝"/>
        <family val="1"/>
        <charset val="128"/>
      </rPr>
      <t>続柄</t>
    </r>
    <rPh sb="13" eb="15">
      <t>ツヅキガラ</t>
    </rPh>
    <phoneticPr fontId="3"/>
  </si>
  <si>
    <r>
      <t xml:space="preserve"> Substitute Applicant</t>
    </r>
    <r>
      <rPr>
        <sz val="10"/>
        <rFont val="ＭＳ Ｐ明朝"/>
        <family val="1"/>
        <charset val="128"/>
      </rPr>
      <t>　代理人</t>
    </r>
    <rPh sb="22" eb="25">
      <t>ダイリニン</t>
    </rPh>
    <phoneticPr fontId="3"/>
  </si>
  <si>
    <t>選択</t>
    <rPh sb="0" eb="2">
      <t>センタク</t>
    </rPh>
    <phoneticPr fontId="3"/>
  </si>
  <si>
    <t>保護者　氏名(父)</t>
    <rPh sb="0" eb="3">
      <t>ホゴシャ</t>
    </rPh>
    <rPh sb="4" eb="6">
      <t>シメイ</t>
    </rPh>
    <rPh sb="7" eb="8">
      <t>チチ</t>
    </rPh>
    <phoneticPr fontId="3"/>
  </si>
  <si>
    <t>保護者　氏名(母)</t>
    <rPh sb="0" eb="3">
      <t>ホゴシャ</t>
    </rPh>
    <rPh sb="4" eb="6">
      <t>シメイ</t>
    </rPh>
    <rPh sb="7" eb="8">
      <t>ハハ</t>
    </rPh>
    <phoneticPr fontId="3"/>
  </si>
  <si>
    <t>保護者　電話</t>
    <rPh sb="0" eb="3">
      <t>ホゴシャ</t>
    </rPh>
    <rPh sb="4" eb="6">
      <t>デンワ</t>
    </rPh>
    <phoneticPr fontId="3"/>
  </si>
  <si>
    <t>保護者　eメール</t>
    <rPh sb="0" eb="3">
      <t>ホゴシャ</t>
    </rPh>
    <phoneticPr fontId="3"/>
  </si>
  <si>
    <t>日本語能力証明試験　JLPT級</t>
    <rPh sb="0" eb="3">
      <t>ニホンゴ</t>
    </rPh>
    <rPh sb="3" eb="5">
      <t>ノウリョク</t>
    </rPh>
    <rPh sb="5" eb="7">
      <t>ショウメイ</t>
    </rPh>
    <rPh sb="7" eb="9">
      <t>シケン</t>
    </rPh>
    <rPh sb="14" eb="15">
      <t>キュウ</t>
    </rPh>
    <phoneticPr fontId="3"/>
  </si>
  <si>
    <r>
      <t xml:space="preserve">Name of test </t>
    </r>
    <r>
      <rPr>
        <sz val="9"/>
        <rFont val="ＭＳ Ｐ明朝"/>
        <family val="1"/>
        <charset val="128"/>
      </rPr>
      <t>試験名</t>
    </r>
    <rPh sb="13" eb="15">
      <t>シケン</t>
    </rPh>
    <rPh sb="15" eb="16">
      <t>メイ</t>
    </rPh>
    <phoneticPr fontId="3"/>
  </si>
  <si>
    <r>
      <t xml:space="preserve">Attained level or score </t>
    </r>
    <r>
      <rPr>
        <sz val="10"/>
        <rFont val="ＭＳ 明朝"/>
        <family val="1"/>
        <charset val="128"/>
      </rPr>
      <t>級又は点数</t>
    </r>
    <rPh sb="24" eb="25">
      <t>キュウ</t>
    </rPh>
    <rPh sb="25" eb="26">
      <t>マタ</t>
    </rPh>
    <rPh sb="27" eb="29">
      <t>テンスウ</t>
    </rPh>
    <phoneticPr fontId="3"/>
  </si>
  <si>
    <t>日本語能力証明試験　JLPT級　合格年</t>
    <rPh sb="0" eb="3">
      <t>ニホンゴ</t>
    </rPh>
    <rPh sb="3" eb="5">
      <t>ノウリョク</t>
    </rPh>
    <rPh sb="5" eb="7">
      <t>ショウメイ</t>
    </rPh>
    <rPh sb="7" eb="9">
      <t>シケン</t>
    </rPh>
    <rPh sb="14" eb="15">
      <t>キュウ</t>
    </rPh>
    <rPh sb="16" eb="18">
      <t>ゴウカク</t>
    </rPh>
    <rPh sb="18" eb="19">
      <t>ネン</t>
    </rPh>
    <phoneticPr fontId="3"/>
  </si>
  <si>
    <t>日本語能力証明試験　その他試験名</t>
    <rPh sb="7" eb="9">
      <t>シケン</t>
    </rPh>
    <rPh sb="12" eb="13">
      <t>タ</t>
    </rPh>
    <rPh sb="13" eb="15">
      <t>シケン</t>
    </rPh>
    <rPh sb="15" eb="16">
      <t>メイ</t>
    </rPh>
    <phoneticPr fontId="3"/>
  </si>
  <si>
    <t>年</t>
    <rPh sb="0" eb="1">
      <t>ネン</t>
    </rPh>
    <phoneticPr fontId="3"/>
  </si>
  <si>
    <t>Year年</t>
    <phoneticPr fontId="3"/>
  </si>
  <si>
    <t>日本語能力証明試験　その他試験　級または点数</t>
    <rPh sb="7" eb="9">
      <t>シケン</t>
    </rPh>
    <rPh sb="12" eb="13">
      <t>タ</t>
    </rPh>
    <rPh sb="13" eb="15">
      <t>シケン</t>
    </rPh>
    <rPh sb="16" eb="17">
      <t>キュウ</t>
    </rPh>
    <rPh sb="20" eb="22">
      <t>テンスウ</t>
    </rPh>
    <phoneticPr fontId="3"/>
  </si>
  <si>
    <t>日本語能力証明試験　その他試験　合格年</t>
    <rPh sb="7" eb="9">
      <t>シケン</t>
    </rPh>
    <rPh sb="12" eb="13">
      <t>タ</t>
    </rPh>
    <rPh sb="13" eb="15">
      <t>シケン</t>
    </rPh>
    <rPh sb="16" eb="18">
      <t>ゴウカク</t>
    </rPh>
    <rPh sb="18" eb="19">
      <t>ネン</t>
    </rPh>
    <phoneticPr fontId="3"/>
  </si>
  <si>
    <t>選択</t>
    <rPh sb="0" eb="2">
      <t>センタク</t>
    </rPh>
    <phoneticPr fontId="3"/>
  </si>
  <si>
    <t>N4</t>
    <phoneticPr fontId="3"/>
  </si>
  <si>
    <t>N1</t>
    <phoneticPr fontId="3"/>
  </si>
  <si>
    <t>男,Male</t>
    <rPh sb="0" eb="1">
      <t>オトコ</t>
    </rPh>
    <phoneticPr fontId="3"/>
  </si>
  <si>
    <t>女,Female</t>
    <rPh sb="0" eb="1">
      <t>オンナ</t>
    </rPh>
    <phoneticPr fontId="3"/>
  </si>
  <si>
    <t>有,Married</t>
    <rPh sb="0" eb="1">
      <t>アリ</t>
    </rPh>
    <phoneticPr fontId="3"/>
  </si>
  <si>
    <t>無,Single</t>
    <rPh sb="0" eb="1">
      <t>ム</t>
    </rPh>
    <phoneticPr fontId="3"/>
  </si>
  <si>
    <t>ビジネス日本語コース,Business Japanese Course</t>
    <rPh sb="4" eb="7">
      <t>ニホンゴ</t>
    </rPh>
    <phoneticPr fontId="3"/>
  </si>
  <si>
    <t>卒業,Graduated</t>
    <rPh sb="0" eb="2">
      <t>ソツギョウ</t>
    </rPh>
    <phoneticPr fontId="3"/>
  </si>
  <si>
    <t>在学中,In school</t>
    <rPh sb="0" eb="3">
      <t>ザイガクチュウ</t>
    </rPh>
    <phoneticPr fontId="3"/>
  </si>
  <si>
    <t>休学中,Tempory absence</t>
    <rPh sb="0" eb="3">
      <t>キュウガクチュウ</t>
    </rPh>
    <phoneticPr fontId="3"/>
  </si>
  <si>
    <t>中退,Withdrawal</t>
    <rPh sb="0" eb="2">
      <t>チュウタイ</t>
    </rPh>
    <phoneticPr fontId="3"/>
  </si>
  <si>
    <t>大学院(博士),Doctor</t>
    <rPh sb="0" eb="3">
      <t>ダイガクイン</t>
    </rPh>
    <rPh sb="4" eb="6">
      <t>ハクシ</t>
    </rPh>
    <phoneticPr fontId="3"/>
  </si>
  <si>
    <t>大学院(修士),Master</t>
    <rPh sb="0" eb="3">
      <t>ダイガクイン</t>
    </rPh>
    <rPh sb="4" eb="6">
      <t>シュウシ</t>
    </rPh>
    <phoneticPr fontId="3"/>
  </si>
  <si>
    <t>大学,Bachelor</t>
    <rPh sb="0" eb="2">
      <t>ダイガク</t>
    </rPh>
    <phoneticPr fontId="3"/>
  </si>
  <si>
    <t>短期大学,Junior college</t>
    <rPh sb="0" eb="2">
      <t>タンキ</t>
    </rPh>
    <rPh sb="2" eb="4">
      <t>ダイガク</t>
    </rPh>
    <phoneticPr fontId="3"/>
  </si>
  <si>
    <t>専門学校,College of technology</t>
    <rPh sb="0" eb="2">
      <t>センモン</t>
    </rPh>
    <rPh sb="2" eb="4">
      <t>ガッコウ</t>
    </rPh>
    <phoneticPr fontId="3"/>
  </si>
  <si>
    <t>高等学校,Senior high school</t>
    <rPh sb="0" eb="2">
      <t>コウトウ</t>
    </rPh>
    <rPh sb="2" eb="4">
      <t>ガッコウ</t>
    </rPh>
    <phoneticPr fontId="3"/>
  </si>
  <si>
    <t>中学校,Junior high school</t>
    <rPh sb="0" eb="3">
      <t>チュウガッコウ</t>
    </rPh>
    <phoneticPr fontId="3"/>
  </si>
  <si>
    <t>小学校,Elementary school</t>
    <rPh sb="0" eb="3">
      <t>ショウガッコウ</t>
    </rPh>
    <phoneticPr fontId="3"/>
  </si>
  <si>
    <t>その他,Others</t>
    <rPh sb="2" eb="3">
      <t>タ</t>
    </rPh>
    <phoneticPr fontId="3"/>
  </si>
  <si>
    <t>帰国,Return to home country</t>
    <rPh sb="0" eb="2">
      <t>キコク</t>
    </rPh>
    <phoneticPr fontId="3"/>
  </si>
  <si>
    <t>日本での進学,Enter school of higher education in Japan</t>
    <rPh sb="0" eb="2">
      <t>ニホン</t>
    </rPh>
    <rPh sb="4" eb="6">
      <t>シンガク</t>
    </rPh>
    <phoneticPr fontId="3"/>
  </si>
  <si>
    <t>日本での就職,Find work in Japan</t>
    <rPh sb="0" eb="2">
      <t>ニホン</t>
    </rPh>
    <rPh sb="4" eb="6">
      <t>シュウショク</t>
    </rPh>
    <phoneticPr fontId="3"/>
  </si>
  <si>
    <t>上陸予定港</t>
    <rPh sb="0" eb="2">
      <t>ジョウリク</t>
    </rPh>
    <rPh sb="2" eb="4">
      <t>ヨテイ</t>
    </rPh>
    <rPh sb="4" eb="5">
      <t>コウ</t>
    </rPh>
    <phoneticPr fontId="3"/>
  </si>
  <si>
    <t>JLPT級</t>
    <rPh sb="4" eb="5">
      <t>キュウ</t>
    </rPh>
    <phoneticPr fontId="3"/>
  </si>
  <si>
    <t>N2</t>
    <phoneticPr fontId="3"/>
  </si>
  <si>
    <t>N3</t>
    <phoneticPr fontId="3"/>
  </si>
  <si>
    <t>N5</t>
    <phoneticPr fontId="3"/>
  </si>
  <si>
    <t>成田空港,Narita</t>
  </si>
  <si>
    <t>羽田空港,Haneda</t>
  </si>
  <si>
    <t>関西空港,Kansai</t>
  </si>
  <si>
    <t>福岡空港,Fukuoka</t>
  </si>
  <si>
    <t>新千歳空港,Shinchitose</t>
  </si>
  <si>
    <t>函館空港,Hakodate</t>
  </si>
  <si>
    <t>旭川空港,Asahikawa</t>
  </si>
  <si>
    <t>仙台空港,Sendai</t>
  </si>
  <si>
    <t>秋田空港,Akita</t>
  </si>
  <si>
    <t>新潟空港,Niigata</t>
  </si>
  <si>
    <t>青森空港,Aomori</t>
  </si>
  <si>
    <t>中部空港,Chubu</t>
  </si>
  <si>
    <t>福島空港,Fukushima</t>
  </si>
  <si>
    <t>広島空港,Hiroshima</t>
  </si>
  <si>
    <t>鹿児島空港,Kagoshima</t>
  </si>
  <si>
    <t>小松空港,Komatsu</t>
  </si>
  <si>
    <t>熊本空港,Kumamoto</t>
  </si>
  <si>
    <t>松山空港,Matsuyama</t>
  </si>
  <si>
    <t>宮崎空港,Miyazaki</t>
  </si>
  <si>
    <t>長崎空港,Nagasaki</t>
  </si>
  <si>
    <t>那覇空港,Naha</t>
  </si>
  <si>
    <t>岡山空港,Okayama</t>
  </si>
  <si>
    <t>高松空港,Takamatsu</t>
  </si>
  <si>
    <t>富山空港,Toyama</t>
  </si>
  <si>
    <t>米子空港,Yonago</t>
  </si>
  <si>
    <t>代理人　学生との関係</t>
    <rPh sb="0" eb="3">
      <t>ダイリニン</t>
    </rPh>
    <rPh sb="4" eb="6">
      <t>ガクセイ</t>
    </rPh>
    <rPh sb="8" eb="10">
      <t>カンケイ</t>
    </rPh>
    <phoneticPr fontId="3"/>
  </si>
  <si>
    <t>学生との関係</t>
    <rPh sb="0" eb="2">
      <t>ガクセイ</t>
    </rPh>
    <rPh sb="4" eb="6">
      <t>カンケイ</t>
    </rPh>
    <phoneticPr fontId="3"/>
  </si>
  <si>
    <t>留学,Student</t>
    <rPh sb="0" eb="2">
      <t>リュウガク</t>
    </rPh>
    <phoneticPr fontId="3"/>
  </si>
  <si>
    <t>短期滞在,Tempory Visitor</t>
    <rPh sb="0" eb="2">
      <t>タンキ</t>
    </rPh>
    <rPh sb="2" eb="4">
      <t>タイザイ</t>
    </rPh>
    <phoneticPr fontId="3"/>
  </si>
  <si>
    <t>外交,Diplomat</t>
    <phoneticPr fontId="3"/>
  </si>
  <si>
    <t>公用,Official</t>
    <phoneticPr fontId="3"/>
  </si>
  <si>
    <t>定住者,Long-term Resident</t>
    <phoneticPr fontId="3"/>
  </si>
  <si>
    <t>家族滞在,Dependent</t>
    <phoneticPr fontId="3"/>
  </si>
  <si>
    <t>永住者,Permanent Resident</t>
    <rPh sb="0" eb="3">
      <t>エイジュウシャ</t>
    </rPh>
    <phoneticPr fontId="3"/>
  </si>
  <si>
    <t>永住者の配偶者等,Spouse or Child of Permanent Resident</t>
    <phoneticPr fontId="3"/>
  </si>
  <si>
    <t>日本人の配偶者等,Spouse or Child of Japanese Nationals</t>
    <phoneticPr fontId="3"/>
  </si>
  <si>
    <t>医療,Medical Services</t>
    <phoneticPr fontId="3"/>
  </si>
  <si>
    <t xml:space="preserve">企業内転勤,Intra-Company Transferee </t>
    <phoneticPr fontId="3"/>
  </si>
  <si>
    <t xml:space="preserve">技術・人文知識・国際業務,Engineer/Specialist in Humanities/International Services </t>
    <phoneticPr fontId="3"/>
  </si>
  <si>
    <t>技能,Skilled Labor</t>
    <phoneticPr fontId="3"/>
  </si>
  <si>
    <t>技能実習,Technical Intern Training</t>
    <phoneticPr fontId="3"/>
  </si>
  <si>
    <t>教育,Instructor</t>
    <phoneticPr fontId="3"/>
  </si>
  <si>
    <t>教授,Professor</t>
    <phoneticPr fontId="3"/>
  </si>
  <si>
    <t>興行,Entertainer</t>
    <phoneticPr fontId="3"/>
  </si>
  <si>
    <t>経営・管理,Business Manager</t>
    <phoneticPr fontId="3"/>
  </si>
  <si>
    <t>芸術,Artist</t>
    <phoneticPr fontId="3"/>
  </si>
  <si>
    <t>研究,Researcher</t>
    <phoneticPr fontId="3"/>
  </si>
  <si>
    <t>研修,Trainee</t>
    <phoneticPr fontId="3"/>
  </si>
  <si>
    <t>高度専門職,Highly Skilled Professional</t>
    <phoneticPr fontId="3"/>
  </si>
  <si>
    <t>宗教,Religious Activities</t>
    <phoneticPr fontId="3"/>
  </si>
  <si>
    <t>特定活動,Designated Activities</t>
    <phoneticPr fontId="3"/>
  </si>
  <si>
    <t>文化活動,Cultural Activities</t>
    <phoneticPr fontId="3"/>
  </si>
  <si>
    <t>報道,Journalist</t>
    <phoneticPr fontId="3"/>
  </si>
  <si>
    <t>法律・会計業務,Legal / Accounting Services</t>
    <phoneticPr fontId="3"/>
  </si>
  <si>
    <t>学習時間</t>
    <rPh sb="0" eb="2">
      <t>ガクシュウ</t>
    </rPh>
    <rPh sb="2" eb="4">
      <t>ジカン</t>
    </rPh>
    <phoneticPr fontId="3"/>
  </si>
  <si>
    <t>0～50</t>
    <phoneticPr fontId="3"/>
  </si>
  <si>
    <t>50～200</t>
    <phoneticPr fontId="3"/>
  </si>
  <si>
    <t>200～400</t>
    <phoneticPr fontId="3"/>
  </si>
  <si>
    <t>400～800</t>
    <phoneticPr fontId="3"/>
  </si>
  <si>
    <t>800～</t>
    <phoneticPr fontId="3"/>
  </si>
  <si>
    <t>夫,Husband</t>
    <rPh sb="0" eb="1">
      <t>オット</t>
    </rPh>
    <phoneticPr fontId="3"/>
  </si>
  <si>
    <t>妻,Wife</t>
    <rPh sb="0" eb="1">
      <t>ツマ</t>
    </rPh>
    <phoneticPr fontId="3"/>
  </si>
  <si>
    <t>父,Father</t>
    <rPh sb="0" eb="1">
      <t>チチ</t>
    </rPh>
    <phoneticPr fontId="3"/>
  </si>
  <si>
    <t>母,Mother</t>
    <rPh sb="0" eb="1">
      <t>ハハ</t>
    </rPh>
    <phoneticPr fontId="3"/>
  </si>
  <si>
    <t>祖父,Grandfather</t>
    <rPh sb="0" eb="2">
      <t>ソフ</t>
    </rPh>
    <phoneticPr fontId="3"/>
  </si>
  <si>
    <t>祖母,Grandmother</t>
    <rPh sb="0" eb="2">
      <t>ソボ</t>
    </rPh>
    <phoneticPr fontId="3"/>
  </si>
  <si>
    <t>養父,Foster father</t>
    <rPh sb="0" eb="2">
      <t>ヨウフ</t>
    </rPh>
    <phoneticPr fontId="3"/>
  </si>
  <si>
    <t>養母,Foster mother</t>
    <rPh sb="0" eb="2">
      <t>ヨウボ</t>
    </rPh>
    <phoneticPr fontId="3"/>
  </si>
  <si>
    <t>兄弟姉妹,Brother/Sister</t>
    <rPh sb="0" eb="2">
      <t>キョウダイ</t>
    </rPh>
    <rPh sb="2" eb="4">
      <t>シマイ</t>
    </rPh>
    <phoneticPr fontId="3"/>
  </si>
  <si>
    <t>叔父・叔母,Uncle/Aunt</t>
    <rPh sb="0" eb="2">
      <t>オジ</t>
    </rPh>
    <rPh sb="3" eb="5">
      <t>オバ</t>
    </rPh>
    <phoneticPr fontId="3"/>
  </si>
  <si>
    <t>受入教育機関,Educational institution</t>
    <rPh sb="0" eb="2">
      <t>ウケイレ</t>
    </rPh>
    <rPh sb="2" eb="4">
      <t>キョウイク</t>
    </rPh>
    <rPh sb="4" eb="6">
      <t>キカン</t>
    </rPh>
    <phoneticPr fontId="3"/>
  </si>
  <si>
    <t>友人･知人,Friend/Acquaintance</t>
    <rPh sb="0" eb="2">
      <t>ユウジン</t>
    </rPh>
    <rPh sb="3" eb="5">
      <t>チジン</t>
    </rPh>
    <phoneticPr fontId="3"/>
  </si>
  <si>
    <t>友人知人の親族,Relative of friends/acquaintance</t>
    <rPh sb="0" eb="2">
      <t>ユウジン</t>
    </rPh>
    <rPh sb="2" eb="4">
      <t>チジン</t>
    </rPh>
    <rPh sb="5" eb="7">
      <t>シンゾク</t>
    </rPh>
    <phoneticPr fontId="3"/>
  </si>
  <si>
    <t>取引関係者・現地企業等職員,Business connection/Personal of local enterprise</t>
    <rPh sb="0" eb="2">
      <t>トリヒキ</t>
    </rPh>
    <rPh sb="2" eb="4">
      <t>カンケイ</t>
    </rPh>
    <rPh sb="4" eb="5">
      <t>シャ</t>
    </rPh>
    <rPh sb="6" eb="8">
      <t>ゲンチ</t>
    </rPh>
    <rPh sb="8" eb="10">
      <t>キギョウ</t>
    </rPh>
    <rPh sb="10" eb="11">
      <t>トウ</t>
    </rPh>
    <rPh sb="11" eb="13">
      <t>ショクイン</t>
    </rPh>
    <phoneticPr fontId="3"/>
  </si>
  <si>
    <t>取引関係者・現地企業等職員の親族,Relative of business connection/Personal of local enterprise</t>
    <rPh sb="0" eb="2">
      <t>トリヒキ</t>
    </rPh>
    <rPh sb="2" eb="4">
      <t>カンケイ</t>
    </rPh>
    <rPh sb="4" eb="5">
      <t>シャ</t>
    </rPh>
    <rPh sb="6" eb="8">
      <t>ゲンチ</t>
    </rPh>
    <rPh sb="8" eb="10">
      <t>キギョウ</t>
    </rPh>
    <rPh sb="10" eb="11">
      <t>トウ</t>
    </rPh>
    <rPh sb="11" eb="13">
      <t>ショクイン</t>
    </rPh>
    <rPh sb="14" eb="16">
      <t>シンゾク</t>
    </rPh>
    <phoneticPr fontId="3"/>
  </si>
  <si>
    <t>その他,Others</t>
    <rPh sb="2" eb="3">
      <t>タ</t>
    </rPh>
    <phoneticPr fontId="3"/>
  </si>
  <si>
    <t>進学Bコース,University Prep. B Course</t>
    <rPh sb="0" eb="2">
      <t>シンガク</t>
    </rPh>
    <phoneticPr fontId="3"/>
  </si>
  <si>
    <t>選択（N1～N5)</t>
    <rPh sb="0" eb="2">
      <t>センタク</t>
    </rPh>
    <phoneticPr fontId="3"/>
  </si>
  <si>
    <t>hours時間</t>
  </si>
  <si>
    <t>機関コード</t>
    <rPh sb="0" eb="2">
      <t>キカン</t>
    </rPh>
    <phoneticPr fontId="3"/>
  </si>
  <si>
    <r>
      <t>Passport No.</t>
    </r>
    <r>
      <rPr>
        <sz val="10"/>
        <rFont val="ＭＳ 明朝"/>
        <family val="1"/>
        <charset val="128"/>
      </rPr>
      <t>　旅券番号</t>
    </r>
    <phoneticPr fontId="3"/>
  </si>
  <si>
    <t>例：81-3-3333-3333</t>
    <rPh sb="0" eb="1">
      <t>レイ</t>
    </rPh>
    <phoneticPr fontId="3"/>
  </si>
  <si>
    <t>例：150-0036</t>
    <rPh sb="0" eb="1">
      <t>レイ</t>
    </rPh>
    <phoneticPr fontId="3"/>
  </si>
  <si>
    <t>例：03-3333-3333</t>
    <rPh sb="0" eb="1">
      <t>レイ</t>
    </rPh>
    <phoneticPr fontId="3"/>
  </si>
  <si>
    <t>例：03-3333-3334</t>
    <rPh sb="0" eb="1">
      <t>レイ</t>
    </rPh>
    <phoneticPr fontId="3"/>
  </si>
  <si>
    <t>例：81-3-3333-5555</t>
    <rPh sb="0" eb="1">
      <t>レイ</t>
    </rPh>
    <phoneticPr fontId="3"/>
  </si>
  <si>
    <t>例：03-3333-6666</t>
    <rPh sb="0" eb="1">
      <t>レイ</t>
    </rPh>
    <phoneticPr fontId="3"/>
  </si>
  <si>
    <t>例：03-3333-6667</t>
    <rPh sb="0" eb="1">
      <t>レイ</t>
    </rPh>
    <phoneticPr fontId="3"/>
  </si>
  <si>
    <t>例：2015</t>
    <rPh sb="0" eb="1">
      <t>レイ</t>
    </rPh>
    <phoneticPr fontId="3"/>
  </si>
  <si>
    <t>例：J.TEST B級合格 2015年</t>
    <rPh sb="0" eb="1">
      <t>レイ</t>
    </rPh>
    <rPh sb="10" eb="11">
      <t>キュウ</t>
    </rPh>
    <rPh sb="11" eb="13">
      <t>ゴウカク</t>
    </rPh>
    <rPh sb="18" eb="19">
      <t>ネン</t>
    </rPh>
    <phoneticPr fontId="3"/>
  </si>
  <si>
    <t>例：03-3333-8888</t>
    <rPh sb="0" eb="1">
      <t>レイ</t>
    </rPh>
    <phoneticPr fontId="3"/>
  </si>
  <si>
    <t>例：03-5555-5555</t>
    <rPh sb="0" eb="1">
      <t>レイ</t>
    </rPh>
    <phoneticPr fontId="3"/>
  </si>
  <si>
    <t>説明（記入例）</t>
    <rPh sb="0" eb="2">
      <t>セツメイ</t>
    </rPh>
    <rPh sb="3" eb="5">
      <t>キニュウ</t>
    </rPh>
    <rPh sb="5" eb="6">
      <t>レイ</t>
    </rPh>
    <phoneticPr fontId="3"/>
  </si>
  <si>
    <t>機関コード</t>
    <rPh sb="0" eb="2">
      <t>キカン</t>
    </rPh>
    <phoneticPr fontId="3"/>
  </si>
  <si>
    <t>000001</t>
    <phoneticPr fontId="3"/>
  </si>
  <si>
    <t>あいうえお留学院</t>
    <rPh sb="5" eb="7">
      <t>リュウガク</t>
    </rPh>
    <rPh sb="7" eb="8">
      <t>イン</t>
    </rPh>
    <phoneticPr fontId="3"/>
  </si>
  <si>
    <t>来日時同伴者の有無</t>
    <rPh sb="0" eb="2">
      <t>ライニチ</t>
    </rPh>
    <rPh sb="2" eb="3">
      <t>ジ</t>
    </rPh>
    <rPh sb="3" eb="6">
      <t>ドウハンシャ</t>
    </rPh>
    <rPh sb="7" eb="9">
      <t>ウム</t>
    </rPh>
    <phoneticPr fontId="3"/>
  </si>
  <si>
    <t>有,Yes</t>
    <rPh sb="0" eb="1">
      <t>アリ</t>
    </rPh>
    <phoneticPr fontId="3"/>
  </si>
  <si>
    <t>無,No</t>
    <rPh sb="0" eb="1">
      <t>ナシ</t>
    </rPh>
    <phoneticPr fontId="3"/>
  </si>
  <si>
    <t>配偶者,出入力歴</t>
    <rPh sb="0" eb="3">
      <t>ハイグウシャ</t>
    </rPh>
    <rPh sb="4" eb="7">
      <t>シュツニュウリョク</t>
    </rPh>
    <rPh sb="7" eb="8">
      <t>レキ</t>
    </rPh>
    <phoneticPr fontId="3"/>
  </si>
  <si>
    <t>過去の出入国歴</t>
    <rPh sb="0" eb="2">
      <t>カコ</t>
    </rPh>
    <rPh sb="3" eb="5">
      <t>シュツニュウ</t>
    </rPh>
    <rPh sb="5" eb="6">
      <t>コク</t>
    </rPh>
    <rPh sb="6" eb="7">
      <t>レキ</t>
    </rPh>
    <phoneticPr fontId="3"/>
  </si>
  <si>
    <t>回数</t>
    <rPh sb="0" eb="2">
      <t>カイスウ</t>
    </rPh>
    <phoneticPr fontId="3"/>
  </si>
  <si>
    <t>直近の出入国歴　～から</t>
    <rPh sb="0" eb="2">
      <t>チョッキン</t>
    </rPh>
    <rPh sb="3" eb="5">
      <t>シュツニュウ</t>
    </rPh>
    <rPh sb="5" eb="6">
      <t>コク</t>
    </rPh>
    <rPh sb="6" eb="7">
      <t>レキ</t>
    </rPh>
    <phoneticPr fontId="3"/>
  </si>
  <si>
    <t>直近の出入国歴　～まで</t>
    <rPh sb="0" eb="2">
      <t>チョッキン</t>
    </rPh>
    <rPh sb="3" eb="5">
      <t>シュツニュウ</t>
    </rPh>
    <rPh sb="5" eb="6">
      <t>コク</t>
    </rPh>
    <rPh sb="6" eb="7">
      <t>レキ</t>
    </rPh>
    <phoneticPr fontId="3"/>
  </si>
  <si>
    <t>犯罪を理由とする処分を受けたことの有無
（日本国外におけるものを含む。）</t>
    <rPh sb="0" eb="2">
      <t>ハンザイ</t>
    </rPh>
    <rPh sb="3" eb="5">
      <t>リユウ</t>
    </rPh>
    <rPh sb="8" eb="10">
      <t>ショブン</t>
    </rPh>
    <rPh sb="11" eb="12">
      <t>ウ</t>
    </rPh>
    <rPh sb="17" eb="19">
      <t>ウム</t>
    </rPh>
    <rPh sb="21" eb="23">
      <t>ニホン</t>
    </rPh>
    <rPh sb="23" eb="25">
      <t>コクガイ</t>
    </rPh>
    <rPh sb="32" eb="33">
      <t>フク</t>
    </rPh>
    <phoneticPr fontId="3"/>
  </si>
  <si>
    <t>過去強制又は出国命令による出国の有無</t>
    <rPh sb="0" eb="2">
      <t>カコ</t>
    </rPh>
    <rPh sb="2" eb="4">
      <t>キョウセイ</t>
    </rPh>
    <rPh sb="4" eb="5">
      <t>マタ</t>
    </rPh>
    <rPh sb="6" eb="8">
      <t>シュッコク</t>
    </rPh>
    <rPh sb="8" eb="10">
      <t>メイレイ</t>
    </rPh>
    <rPh sb="13" eb="15">
      <t>シュッコク</t>
    </rPh>
    <rPh sb="16" eb="18">
      <t>ウム</t>
    </rPh>
    <phoneticPr fontId="3"/>
  </si>
  <si>
    <t>滞在費の支弁方法</t>
    <rPh sb="0" eb="3">
      <t>タイザイヒ</t>
    </rPh>
    <rPh sb="4" eb="6">
      <t>シベン</t>
    </rPh>
    <rPh sb="6" eb="8">
      <t>ホウホウ</t>
    </rPh>
    <phoneticPr fontId="3"/>
  </si>
  <si>
    <t>月平均支弁額</t>
    <rPh sb="0" eb="1">
      <t>ツキ</t>
    </rPh>
    <rPh sb="1" eb="3">
      <t>ヘイキン</t>
    </rPh>
    <rPh sb="3" eb="5">
      <t>シベン</t>
    </rPh>
    <rPh sb="5" eb="6">
      <t>ガク</t>
    </rPh>
    <phoneticPr fontId="3"/>
  </si>
  <si>
    <t>送金・携行等の別</t>
    <rPh sb="0" eb="2">
      <t>ソウキン</t>
    </rPh>
    <rPh sb="3" eb="5">
      <t>ケイコウ</t>
    </rPh>
    <rPh sb="5" eb="6">
      <t>トウ</t>
    </rPh>
    <rPh sb="7" eb="8">
      <t>ベツ</t>
    </rPh>
    <phoneticPr fontId="3"/>
  </si>
  <si>
    <t>選択</t>
    <rPh sb="0" eb="2">
      <t>センタク</t>
    </rPh>
    <phoneticPr fontId="3"/>
  </si>
  <si>
    <t>回</t>
    <rPh sb="0" eb="1">
      <t>カイ</t>
    </rPh>
    <phoneticPr fontId="3"/>
  </si>
  <si>
    <t>円</t>
    <rPh sb="0" eb="1">
      <t>エン</t>
    </rPh>
    <phoneticPr fontId="3"/>
  </si>
  <si>
    <t>81で外国からの携行を選択した場合（携行者）</t>
    <rPh sb="3" eb="5">
      <t>ガイコク</t>
    </rPh>
    <rPh sb="8" eb="10">
      <t>ケイコウ</t>
    </rPh>
    <rPh sb="11" eb="13">
      <t>センタク</t>
    </rPh>
    <rPh sb="15" eb="17">
      <t>バアイ</t>
    </rPh>
    <rPh sb="18" eb="20">
      <t>ケイコウ</t>
    </rPh>
    <rPh sb="20" eb="21">
      <t>シャ</t>
    </rPh>
    <phoneticPr fontId="3"/>
  </si>
  <si>
    <t>81で外国からの携行を選択した場合（携行時期）</t>
    <rPh sb="18" eb="20">
      <t>ケイコウ</t>
    </rPh>
    <rPh sb="20" eb="22">
      <t>ジキ</t>
    </rPh>
    <phoneticPr fontId="3"/>
  </si>
  <si>
    <t>本人負担,Self</t>
    <rPh sb="0" eb="2">
      <t>ホンニン</t>
    </rPh>
    <rPh sb="2" eb="4">
      <t>フタン</t>
    </rPh>
    <phoneticPr fontId="3"/>
  </si>
  <si>
    <t>在外経費支弁者負担,Supporter living abroad</t>
    <rPh sb="0" eb="2">
      <t>ザイガイ</t>
    </rPh>
    <rPh sb="2" eb="4">
      <t>ケイヒ</t>
    </rPh>
    <rPh sb="4" eb="6">
      <t>シベン</t>
    </rPh>
    <rPh sb="6" eb="7">
      <t>シャ</t>
    </rPh>
    <rPh sb="7" eb="9">
      <t>フタン</t>
    </rPh>
    <phoneticPr fontId="3"/>
  </si>
  <si>
    <t>在日経費支弁者負担,Supporter in Japan</t>
    <rPh sb="0" eb="2">
      <t>ザイニチ</t>
    </rPh>
    <rPh sb="2" eb="4">
      <t>ケイヒ</t>
    </rPh>
    <rPh sb="4" eb="6">
      <t>シベン</t>
    </rPh>
    <rPh sb="6" eb="7">
      <t>シャ</t>
    </rPh>
    <rPh sb="7" eb="9">
      <t>フタン</t>
    </rPh>
    <phoneticPr fontId="3"/>
  </si>
  <si>
    <t>奨学金,Scholarship</t>
    <rPh sb="0" eb="3">
      <t>ショウガクキン</t>
    </rPh>
    <phoneticPr fontId="3"/>
  </si>
  <si>
    <t>その他,Others</t>
    <rPh sb="2" eb="3">
      <t>タ</t>
    </rPh>
    <phoneticPr fontId="3"/>
  </si>
  <si>
    <t>外国からの携行,Carring from abroad</t>
    <rPh sb="0" eb="2">
      <t>ガイコク</t>
    </rPh>
    <rPh sb="5" eb="7">
      <t>ケイコウ</t>
    </rPh>
    <phoneticPr fontId="3"/>
  </si>
  <si>
    <t>外国からの送金,Remittances from abroad</t>
    <rPh sb="0" eb="2">
      <t>ガイコク</t>
    </rPh>
    <rPh sb="5" eb="7">
      <t>ソウキン</t>
    </rPh>
    <phoneticPr fontId="3"/>
  </si>
  <si>
    <t>滞在費の支弁方法1</t>
    <rPh sb="0" eb="3">
      <t>タイザイヒ</t>
    </rPh>
    <rPh sb="4" eb="6">
      <t>シベン</t>
    </rPh>
    <rPh sb="6" eb="8">
      <t>ホウホウ</t>
    </rPh>
    <phoneticPr fontId="3"/>
  </si>
  <si>
    <t>滞在費の支弁方法2</t>
    <rPh sb="0" eb="3">
      <t>タイザイヒ</t>
    </rPh>
    <rPh sb="4" eb="6">
      <t>シベン</t>
    </rPh>
    <rPh sb="6" eb="8">
      <t>ホウホウ</t>
    </rPh>
    <phoneticPr fontId="3"/>
  </si>
  <si>
    <t>77または79で在外経費支弁者負担又は在日経費支弁者負担を選択した場合、申請人との関係</t>
    <rPh sb="8" eb="10">
      <t>ザイガイ</t>
    </rPh>
    <rPh sb="10" eb="12">
      <t>ケイヒ</t>
    </rPh>
    <rPh sb="12" eb="14">
      <t>シベン</t>
    </rPh>
    <rPh sb="14" eb="15">
      <t>シャ</t>
    </rPh>
    <rPh sb="15" eb="17">
      <t>フタン</t>
    </rPh>
    <rPh sb="17" eb="18">
      <t>マタ</t>
    </rPh>
    <rPh sb="19" eb="21">
      <t>ザイニチ</t>
    </rPh>
    <rPh sb="21" eb="23">
      <t>ケイヒ</t>
    </rPh>
    <rPh sb="23" eb="25">
      <t>シベン</t>
    </rPh>
    <rPh sb="25" eb="26">
      <t>シャ</t>
    </rPh>
    <rPh sb="26" eb="28">
      <t>フタン</t>
    </rPh>
    <rPh sb="29" eb="31">
      <t>センタク</t>
    </rPh>
    <rPh sb="33" eb="35">
      <t>バアイ</t>
    </rPh>
    <rPh sb="36" eb="39">
      <t>シンセイニン</t>
    </rPh>
    <rPh sb="41" eb="43">
      <t>カンケイ</t>
    </rPh>
    <phoneticPr fontId="3"/>
  </si>
  <si>
    <t>77または79で奨学金を選択した場合、奨学金支給機関</t>
    <rPh sb="8" eb="11">
      <t>ショウガクキン</t>
    </rPh>
    <rPh sb="12" eb="14">
      <t>センタク</t>
    </rPh>
    <rPh sb="16" eb="18">
      <t>バアイ</t>
    </rPh>
    <rPh sb="19" eb="22">
      <t>ショウガクキン</t>
    </rPh>
    <rPh sb="22" eb="24">
      <t>シキュウ</t>
    </rPh>
    <rPh sb="24" eb="26">
      <t>キカン</t>
    </rPh>
    <phoneticPr fontId="3"/>
  </si>
  <si>
    <t>奨学金支給機関</t>
    <rPh sb="0" eb="3">
      <t>ショウガクキン</t>
    </rPh>
    <rPh sb="3" eb="5">
      <t>シキュウ</t>
    </rPh>
    <rPh sb="5" eb="7">
      <t>キカン</t>
    </rPh>
    <phoneticPr fontId="3"/>
  </si>
  <si>
    <t>外国政府,Foreign govemment</t>
    <rPh sb="0" eb="2">
      <t>ガイコク</t>
    </rPh>
    <rPh sb="2" eb="4">
      <t>セイフ</t>
    </rPh>
    <phoneticPr fontId="3"/>
  </si>
  <si>
    <t>日本国政府,Japanese govemment</t>
    <rPh sb="0" eb="2">
      <t>ニホン</t>
    </rPh>
    <rPh sb="2" eb="3">
      <t>コク</t>
    </rPh>
    <rPh sb="3" eb="5">
      <t>セイフ</t>
    </rPh>
    <phoneticPr fontId="3"/>
  </si>
  <si>
    <t>地方公共団体,Local govemment</t>
    <rPh sb="0" eb="2">
      <t>チホウ</t>
    </rPh>
    <rPh sb="2" eb="4">
      <t>コウキョウ</t>
    </rPh>
    <rPh sb="4" eb="6">
      <t>ダンタイ</t>
    </rPh>
    <phoneticPr fontId="3"/>
  </si>
  <si>
    <t>公共社団法人又は公益財団法人,Public interest incorporated association / foundation</t>
    <rPh sb="0" eb="2">
      <t>コウキョウ</t>
    </rPh>
    <rPh sb="2" eb="4">
      <t>シャダン</t>
    </rPh>
    <rPh sb="4" eb="6">
      <t>ホウジン</t>
    </rPh>
    <rPh sb="6" eb="7">
      <t>マタ</t>
    </rPh>
    <rPh sb="8" eb="10">
      <t>コウエキ</t>
    </rPh>
    <rPh sb="10" eb="12">
      <t>ザイダン</t>
    </rPh>
    <rPh sb="12" eb="14">
      <t>ホウジン</t>
    </rPh>
    <phoneticPr fontId="3"/>
  </si>
  <si>
    <t>※在日親族(父･母･配偶者･子･兄弟姉妹など）及び同居者がいる場合、「申請人用１」のシートに直接記入してください。</t>
    <rPh sb="1" eb="3">
      <t>ザイニチ</t>
    </rPh>
    <rPh sb="3" eb="5">
      <t>シンゾク</t>
    </rPh>
    <rPh sb="6" eb="7">
      <t>チチ</t>
    </rPh>
    <rPh sb="8" eb="9">
      <t>ハハ</t>
    </rPh>
    <rPh sb="10" eb="13">
      <t>ハイグウシャ</t>
    </rPh>
    <rPh sb="14" eb="15">
      <t>コ</t>
    </rPh>
    <rPh sb="16" eb="18">
      <t>キョウダイ</t>
    </rPh>
    <rPh sb="18" eb="20">
      <t>シマイ</t>
    </rPh>
    <rPh sb="23" eb="24">
      <t>オヨ</t>
    </rPh>
    <rPh sb="25" eb="28">
      <t>ドウキョシャ</t>
    </rPh>
    <rPh sb="31" eb="33">
      <t>バアイ</t>
    </rPh>
    <rPh sb="35" eb="39">
      <t>シンセイニンヨウ</t>
    </rPh>
    <rPh sb="46" eb="48">
      <t>チョクセツ</t>
    </rPh>
    <rPh sb="48" eb="50">
      <t>キニュウ</t>
    </rPh>
    <phoneticPr fontId="3"/>
  </si>
  <si>
    <t>※その他、「履歴書」「経費支弁書」「誓約書」についてもそれぞれのシートに直接記入してください。</t>
    <rPh sb="3" eb="4">
      <t>タ</t>
    </rPh>
    <rPh sb="6" eb="9">
      <t>リレキショ</t>
    </rPh>
    <rPh sb="11" eb="16">
      <t>ケイヒシベンショ</t>
    </rPh>
    <rPh sb="18" eb="21">
      <t>セイヤクショ</t>
    </rPh>
    <rPh sb="36" eb="38">
      <t>チョクセツ</t>
    </rPh>
    <rPh sb="38" eb="40">
      <t>キニュウ</t>
    </rPh>
    <phoneticPr fontId="3"/>
  </si>
  <si>
    <t>中国(香港)</t>
    <rPh sb="0" eb="2">
      <t>チュウゴク</t>
    </rPh>
    <phoneticPr fontId="3"/>
  </si>
  <si>
    <t>中国(マカオ)</t>
    <rPh sb="0" eb="2">
      <t>チュウゴク</t>
    </rPh>
    <phoneticPr fontId="3"/>
  </si>
  <si>
    <t>伯父・伯母,Uncle/Aunt</t>
    <rPh sb="0" eb="2">
      <t>オジ</t>
    </rPh>
    <rPh sb="3" eb="5">
      <t>オバ</t>
    </rPh>
    <phoneticPr fontId="3"/>
  </si>
  <si>
    <t>選択（1年　1.6年　2年）</t>
    <rPh sb="0" eb="2">
      <t>センタク</t>
    </rPh>
    <rPh sb="4" eb="5">
      <t>ネン</t>
    </rPh>
    <rPh sb="9" eb="10">
      <t>ネン</t>
    </rPh>
    <rPh sb="12" eb="13">
      <t>ネン</t>
    </rPh>
    <phoneticPr fontId="3"/>
  </si>
  <si>
    <t>本人,Self</t>
    <rPh sb="0" eb="2">
      <t>ホンニン</t>
    </rPh>
    <phoneticPr fontId="3"/>
  </si>
  <si>
    <t>英国（香港）,British(H.K)</t>
    <rPh sb="0" eb="2">
      <t>エイコク</t>
    </rPh>
    <rPh sb="3" eb="5">
      <t>ホンコン</t>
    </rPh>
    <phoneticPr fontId="3"/>
  </si>
  <si>
    <t>BNO</t>
    <phoneticPr fontId="3"/>
  </si>
  <si>
    <t>英国（香港）</t>
    <phoneticPr fontId="3"/>
  </si>
  <si>
    <t>British(H.K)</t>
    <phoneticPr fontId="3"/>
  </si>
  <si>
    <t>留学（他校）,Student</t>
    <phoneticPr fontId="3"/>
  </si>
  <si>
    <t>留学（転校）,Student</t>
    <phoneticPr fontId="3"/>
  </si>
  <si>
    <t>留学（帰国準備中）,Student</t>
    <phoneticPr fontId="3"/>
  </si>
  <si>
    <t>英字氏名（ミドルネーム）</t>
  </si>
  <si>
    <t>英字氏名（名）</t>
    <phoneticPr fontId="3"/>
  </si>
  <si>
    <t>青い欄を記入してください</t>
    <rPh sb="0" eb="1">
      <t>アオ</t>
    </rPh>
    <rPh sb="2" eb="3">
      <t>ラン</t>
    </rPh>
    <rPh sb="4" eb="6">
      <t>キニュウ</t>
    </rPh>
    <phoneticPr fontId="3"/>
  </si>
  <si>
    <t>　　→</t>
  </si>
  <si>
    <t>例：NAM DINH, VIET NAM</t>
    <rPh sb="0" eb="1">
      <t>レイ</t>
    </rPh>
    <phoneticPr fontId="3"/>
  </si>
  <si>
    <t>例：日本語学校学生</t>
    <rPh sb="0" eb="1">
      <t>レイ</t>
    </rPh>
    <rPh sb="2" eb="5">
      <t>ニホンゴ</t>
    </rPh>
    <rPh sb="5" eb="7">
      <t>ガッコウ</t>
    </rPh>
    <rPh sb="7" eb="9">
      <t>ガクセイ</t>
    </rPh>
    <phoneticPr fontId="3"/>
  </si>
  <si>
    <t>eメール</t>
    <phoneticPr fontId="3"/>
  </si>
  <si>
    <t>日本国内　住所（あれば記入）</t>
    <rPh sb="0" eb="2">
      <t>ニホン</t>
    </rPh>
    <rPh sb="2" eb="4">
      <t>コクナイ</t>
    </rPh>
    <rPh sb="5" eb="7">
      <t>ジュウショ</t>
    </rPh>
    <rPh sb="11" eb="13">
      <t>キニュウ</t>
    </rPh>
    <phoneticPr fontId="3"/>
  </si>
  <si>
    <t>日本国内　郵便番号（あれば記入）</t>
    <rPh sb="0" eb="2">
      <t>ニホン</t>
    </rPh>
    <rPh sb="2" eb="4">
      <t>コクナイ</t>
    </rPh>
    <rPh sb="5" eb="9">
      <t>ユウビンバンゴウ</t>
    </rPh>
    <phoneticPr fontId="3"/>
  </si>
  <si>
    <t>日本国内　電話番号（あれば記入）</t>
    <rPh sb="0" eb="2">
      <t>ニホン</t>
    </rPh>
    <rPh sb="2" eb="4">
      <t>コクナイ</t>
    </rPh>
    <rPh sb="5" eb="7">
      <t>デンワ</t>
    </rPh>
    <rPh sb="7" eb="9">
      <t>バンゴウ</t>
    </rPh>
    <phoneticPr fontId="3"/>
  </si>
  <si>
    <t>本国　住所（本国における居住地）</t>
    <rPh sb="0" eb="2">
      <t>ホンゴク</t>
    </rPh>
    <rPh sb="3" eb="5">
      <t>ジュウショ</t>
    </rPh>
    <phoneticPr fontId="3"/>
  </si>
  <si>
    <t>保護者　居住地</t>
    <rPh sb="0" eb="3">
      <t>ホゴシャ</t>
    </rPh>
    <rPh sb="4" eb="7">
      <t>キョジュウチ</t>
    </rPh>
    <phoneticPr fontId="3"/>
  </si>
  <si>
    <t>旅券番号</t>
    <rPh sb="0" eb="2">
      <t>リョケン</t>
    </rPh>
    <rPh sb="2" eb="4">
      <t>バンゴウ</t>
    </rPh>
    <phoneticPr fontId="3"/>
  </si>
  <si>
    <t>此行不用填寫</t>
    <phoneticPr fontId="3"/>
  </si>
  <si>
    <t>選択：希望報的課程</t>
    <rPh sb="0" eb="2">
      <t>センタク</t>
    </rPh>
    <phoneticPr fontId="3"/>
  </si>
  <si>
    <t>選擇</t>
    <phoneticPr fontId="3"/>
  </si>
  <si>
    <r>
      <rPr>
        <sz val="11"/>
        <rFont val="ＭＳ Ｐゴシック"/>
        <family val="3"/>
        <charset val="128"/>
      </rPr>
      <t>「年」直接輸入、</t>
    </r>
    <r>
      <rPr>
        <sz val="11"/>
        <color rgb="FF0033CC"/>
        <rFont val="ＭＳ Ｐゴシック"/>
        <family val="3"/>
        <charset val="128"/>
      </rPr>
      <t>「月日」是選擇項目</t>
    </r>
    <rPh sb="1" eb="2">
      <t>ネン</t>
    </rPh>
    <rPh sb="9" eb="10">
      <t>ゲツ</t>
    </rPh>
    <rPh sb="10" eb="11">
      <t>ビ</t>
    </rPh>
    <rPh sb="15" eb="17">
      <t>コウモク</t>
    </rPh>
    <phoneticPr fontId="3"/>
  </si>
  <si>
    <t>請按護照英文填寫（大寫）</t>
    <rPh sb="9" eb="10">
      <t>オオ</t>
    </rPh>
    <rPh sb="10" eb="11">
      <t>シャ</t>
    </rPh>
    <phoneticPr fontId="3"/>
  </si>
  <si>
    <t>請按護照填寫中文姓</t>
    <phoneticPr fontId="3"/>
  </si>
  <si>
    <t>請按護照填寫中文名</t>
    <phoneticPr fontId="3"/>
  </si>
  <si>
    <t>選擇</t>
    <rPh sb="0" eb="2">
      <t>センタク</t>
    </rPh>
    <phoneticPr fontId="3"/>
  </si>
  <si>
    <t>本國住址</t>
    <phoneticPr fontId="3"/>
  </si>
  <si>
    <t>沒有的話不用填寫</t>
    <phoneticPr fontId="3"/>
  </si>
  <si>
    <t>護照號碼 例：AB1234567</t>
    <rPh sb="5" eb="6">
      <t>レイ</t>
    </rPh>
    <phoneticPr fontId="3"/>
  </si>
  <si>
    <t>學習年數（從小學到最高學歷)</t>
    <phoneticPr fontId="3"/>
  </si>
  <si>
    <t>選択：最高學歷</t>
    <rPh sb="0" eb="2">
      <t>センタク</t>
    </rPh>
    <phoneticPr fontId="3"/>
  </si>
  <si>
    <t>選択：畢業年月或是預定畢業年月</t>
    <rPh sb="0" eb="2">
      <t>センタク</t>
    </rPh>
    <phoneticPr fontId="3"/>
  </si>
  <si>
    <t>例：J-TEST,NAT-TEST</t>
    <rPh sb="0" eb="1">
      <t>レイ</t>
    </rPh>
    <phoneticPr fontId="3"/>
  </si>
  <si>
    <t>例：250点</t>
    <rPh sb="0" eb="1">
      <t>レイ</t>
    </rPh>
    <rPh sb="5" eb="6">
      <t>テン</t>
    </rPh>
    <phoneticPr fontId="3"/>
  </si>
  <si>
    <t>接受日語教育的機關名稱</t>
    <phoneticPr fontId="3"/>
  </si>
  <si>
    <t>選択：從何時開始</t>
    <rPh sb="0" eb="2">
      <t>センタク</t>
    </rPh>
    <phoneticPr fontId="3"/>
  </si>
  <si>
    <t>選択：到何時結束</t>
    <rPh sb="0" eb="2">
      <t>センタク</t>
    </rPh>
    <phoneticPr fontId="3"/>
  </si>
  <si>
    <t>選択：（目前爲止的日語學習時間）</t>
    <rPh sb="0" eb="2">
      <t>センタク</t>
    </rPh>
    <phoneticPr fontId="3"/>
  </si>
  <si>
    <t>選択：（報名學期的開學日）</t>
    <rPh sb="0" eb="2">
      <t>センタク</t>
    </rPh>
    <phoneticPr fontId="3"/>
  </si>
  <si>
    <t>選択：（畢業后的預定）</t>
    <rPh sb="0" eb="2">
      <t>センタク</t>
    </rPh>
    <phoneticPr fontId="3"/>
  </si>
  <si>
    <t>在68項選擇其他時填寫此欄</t>
    <phoneticPr fontId="3"/>
  </si>
  <si>
    <t>学校法人　長沼スクール　東京日本語学校　殿</t>
  </si>
  <si>
    <t>誓約書</t>
    <phoneticPr fontId="3"/>
  </si>
  <si>
    <t>【入学予定者全員対象の注意事項】</t>
    <rPh sb="1" eb="3">
      <t>ニュウガク</t>
    </rPh>
    <rPh sb="3" eb="5">
      <t>ヨテイ</t>
    </rPh>
    <rPh sb="5" eb="6">
      <t>シャ</t>
    </rPh>
    <rPh sb="6" eb="7">
      <t>ゼン</t>
    </rPh>
    <rPh sb="7" eb="8">
      <t>イン</t>
    </rPh>
    <rPh sb="8" eb="10">
      <t>タイショウ</t>
    </rPh>
    <rPh sb="11" eb="13">
      <t>チュウイ</t>
    </rPh>
    <rPh sb="13" eb="15">
      <t>ジコウ</t>
    </rPh>
    <phoneticPr fontId="3"/>
  </si>
  <si>
    <t>入学から卒業まで当校学生として登校し「出席率は80％以上」を続け、学業放棄・休学に陥らないよう、学業・生活面でも自己責任で管理します。欠席の際は必ず理由を学校に報告します。</t>
    <phoneticPr fontId="3"/>
  </si>
  <si>
    <t>健康状態は良好であり、体調不良・病気を理由に出席率が80％未満になることはありません。</t>
    <phoneticPr fontId="3"/>
  </si>
  <si>
    <t>（持病を持っている場合）私は持病がありますが，通学・授業の受講には支障がないことを医師より診断を受けています。</t>
    <phoneticPr fontId="3"/>
  </si>
  <si>
    <t>特定宗教や政治団体への勧誘行為、校内での集会行為・営利行為、授業活動を阻害する行為をしません。</t>
    <phoneticPr fontId="3"/>
  </si>
  <si>
    <t>【留学ビザ申請予定者の追加注意事項】</t>
    <rPh sb="0" eb="2">
      <t>リュウガク</t>
    </rPh>
    <rPh sb="4" eb="6">
      <t>シンセイ</t>
    </rPh>
    <rPh sb="6" eb="8">
      <t>ヨテイ</t>
    </rPh>
    <rPh sb="8" eb="9">
      <t>シャ</t>
    </rPh>
    <rPh sb="11" eb="13">
      <t>ツイカ</t>
    </rPh>
    <rPh sb="13" eb="15">
      <t>チュウイ</t>
    </rPh>
    <rPh sb="14" eb="16">
      <t>ジコウ</t>
    </rPh>
    <phoneticPr fontId="3"/>
  </si>
  <si>
    <t>所定の入学日に登校できるよう日本に入国し、宿泊・市町村での住所登録・国民健康保険・その他学習生活環境への準備を完了します。日本在留の目的・条件は日本語学習であり「留学生」としての資格があたえられますので、新学期開始前に必ず入学登録手続を完了します。</t>
    <phoneticPr fontId="3"/>
  </si>
  <si>
    <t>「留学」の在留資格を持っている限り、一時出国する際に必ず学校に「一時出国許可申請書」を提出します。無届出で一時出国した場合、何かあった場合もすべて自己責任となります。</t>
    <phoneticPr fontId="3"/>
  </si>
  <si>
    <t>進学コースに入学後は、進学先に合格しても途中退学せず、卒業予定月である3月まで学習を継続し、勉強に励みます。秋学期に進学先が決まり、冬学期前に退学した場合、一度帰国して留学ビザ再申請することになります。</t>
    <rPh sb="75" eb="77">
      <t>バアイ</t>
    </rPh>
    <rPh sb="78" eb="80">
      <t>イチド</t>
    </rPh>
    <rPh sb="80" eb="82">
      <t>キコク</t>
    </rPh>
    <rPh sb="84" eb="86">
      <t>リュウガク</t>
    </rPh>
    <rPh sb="88" eb="91">
      <t>サイシンセイ</t>
    </rPh>
    <phoneticPr fontId="3"/>
  </si>
  <si>
    <t>就職活動をし，内定を得て，在留資格「就労」に変更する場合，大学卒業であることが必須であることを理解しています。そして、大学卒業以上ではないと，学校から就職支援のサポートが受けられないことを理解しています。</t>
    <phoneticPr fontId="3"/>
  </si>
  <si>
    <t>　貴校に入学・在籍するに当たり、日本国法令・下記事項を含め学校の諸規則を遵守し、違反した場合には、除籍処分の対象になることを承知いたします。除籍された場合は、不法就労・不法在留とならぬよう速やかに帰国します。</t>
    <phoneticPr fontId="3"/>
  </si>
  <si>
    <t>【所有入學預定者的注意事項】</t>
  </si>
  <si>
    <t>【預定申請留學簽證的同學的追加註意事項】</t>
  </si>
  <si>
    <t>「学力劣等で、成業の見込みがないと認められる者」に退学勧告をする。</t>
    <phoneticPr fontId="3"/>
  </si>
  <si>
    <t>アルバイトは日本語学習目的外の「資格外活動」でありますので、必ず入学時に許可申請を行い、就労先・時間など条件を厳守します。</t>
    <phoneticPr fontId="3"/>
  </si>
  <si>
    <t>長沼スクールの出席規則を守れない場合には退学勧告を受け、2週間以内に帰国することを約束します。</t>
    <phoneticPr fontId="3"/>
  </si>
  <si>
    <t>退学の際は、決められた手続を行い、速やかに出国するか、在留資格を変更します。</t>
    <phoneticPr fontId="3"/>
  </si>
  <si>
    <t xml:space="preserve">   学生名：　                                     </t>
    <phoneticPr fontId="3"/>
  </si>
  <si>
    <t xml:space="preserve">                                                                               </t>
    <phoneticPr fontId="3"/>
  </si>
  <si>
    <r>
      <t>對於入學貴校、在校期間，我將遵守日本法律、包括以下事項在</t>
    </r>
    <r>
      <rPr>
        <sz val="11"/>
        <rFont val="MingLiU"/>
        <family val="3"/>
        <charset val="136"/>
      </rPr>
      <t>內</t>
    </r>
    <r>
      <rPr>
        <sz val="11"/>
        <rFont val="ＭＳ 明朝"/>
        <family val="1"/>
        <charset val="128"/>
      </rPr>
      <t>的學校的各項規則，若違反我將成為開除學籍處分的對象。如被開除，為了不成為非法就業、非法在留人員，我會盡快回國。</t>
    </r>
    <phoneticPr fontId="3"/>
  </si>
  <si>
    <t>從入學到畢業，作為本校學生，保證“出席率在80%以上”，為了不陷入放棄學業、休學的境地，在學業、生活方面實踐自我管理。缺席的時候一定向學校報告理由。</t>
    <phoneticPr fontId="3"/>
  </si>
  <si>
    <t>健康狀態良好，不會因為身體不適或生病為理由導致出席率低於80%。</t>
    <phoneticPr fontId="3"/>
  </si>
  <si>
    <r>
      <t>（有舊病時）持有舊病，但醫生診斷此疾病對上學、對上課不會</t>
    </r>
    <r>
      <rPr>
        <sz val="11"/>
        <rFont val="MingLiU"/>
        <family val="3"/>
        <charset val="136"/>
      </rPr>
      <t>產</t>
    </r>
    <r>
      <rPr>
        <sz val="11"/>
        <rFont val="ＭＳ 明朝"/>
        <family val="1"/>
        <charset val="128"/>
      </rPr>
      <t>生障礙。</t>
    </r>
    <phoneticPr fontId="3"/>
  </si>
  <si>
    <r>
      <t>不做特定宗教和政治團體的邀請、在校</t>
    </r>
    <r>
      <rPr>
        <sz val="11"/>
        <rFont val="Batang"/>
        <family val="1"/>
        <charset val="129"/>
      </rPr>
      <t>內</t>
    </r>
    <r>
      <rPr>
        <sz val="11"/>
        <rFont val="ＭＳ 明朝"/>
        <family val="1"/>
        <charset val="128"/>
      </rPr>
      <t>的集會、營利等，阻礙授課活動的行為。</t>
    </r>
    <phoneticPr fontId="3"/>
  </si>
  <si>
    <t>對於“學習意願低下，被認為可能無法完成學業的同學”將進行勸告退學。</t>
    <phoneticPr fontId="3"/>
  </si>
  <si>
    <t>為了能在指定的入學日入學，本人會提早到日本，完成住址登記、加入國民健康保險等做好其他學習生活環境的準備。在日本的在留條件是學習日語，因而擁有“留學生”的資格，新學期開始之前必須完成入學登記等各項手續。</t>
    <phoneticPr fontId="3"/>
  </si>
  <si>
    <r>
      <t>住址、生活地點，聯繫方式有變更時，必須聯繫學校及監護人、學校介紹人，保證不成為下落不明、不上學的學生。居住地發生變更時，從變更日開始14天以</t>
    </r>
    <r>
      <rPr>
        <sz val="11"/>
        <rFont val="Batang"/>
        <family val="1"/>
        <charset val="129"/>
      </rPr>
      <t>內</t>
    </r>
    <r>
      <rPr>
        <sz val="11"/>
        <rFont val="ＭＳ 明朝"/>
        <family val="1"/>
        <charset val="128"/>
      </rPr>
      <t>，持“在留卡”到居住地的市、區役所辦理轉入、遷居的申請。</t>
    </r>
    <phoneticPr fontId="3"/>
  </si>
  <si>
    <t>打工是日語學習目的以外的“資格外活動”，所以必須在入學時申請相關許可，嚴格遵守有關工作行業、時間等各項規定。</t>
    <phoneticPr fontId="3"/>
  </si>
  <si>
    <t>只要持有“留學”的在留資格，暫時出國時必須向學校提交“一時出國許可申請書”。沒有提交就擅自暫時出國的話，發生任何問題都將由自己負責。</t>
    <phoneticPr fontId="3"/>
  </si>
  <si>
    <t>進入升學課程之後，即使考上了升學的學校也不會中途退學，到預計畢業的3月為止會堅持努力學習。如果秋季學期升學的學校已定，冬季學期前退學的話，需回國再次重新申請留學簽證。</t>
    <phoneticPr fontId="3"/>
  </si>
  <si>
    <r>
      <t>我已經理解參加就職活動，獲得</t>
    </r>
    <r>
      <rPr>
        <sz val="11"/>
        <rFont val="Batang"/>
        <family val="1"/>
        <charset val="129"/>
      </rPr>
      <t>內</t>
    </r>
    <r>
      <rPr>
        <sz val="11"/>
        <rFont val="ＭＳ 明朝"/>
        <family val="1"/>
        <charset val="128"/>
      </rPr>
      <t>定，在留資格變更為“就勞”時的條件必須是大學畢業。而且也理解，如果不是大學畢業以上，就無法得到學校的就業支援。</t>
    </r>
    <phoneticPr fontId="3"/>
  </si>
  <si>
    <r>
      <t>如不能遵守長沼學校的出席規定，將接受勸告退學，並保證在2週</t>
    </r>
    <r>
      <rPr>
        <sz val="11"/>
        <rFont val="Batang"/>
        <family val="1"/>
        <charset val="129"/>
      </rPr>
      <t>內</t>
    </r>
    <r>
      <rPr>
        <sz val="11"/>
        <rFont val="ＭＳ 明朝"/>
        <family val="1"/>
        <charset val="128"/>
      </rPr>
      <t>回國。</t>
    </r>
    <phoneticPr fontId="3"/>
  </si>
  <si>
    <t>退學時，按規定辦理各項手續後迅速離開日本或者變更在留資格。</t>
    <phoneticPr fontId="3"/>
  </si>
  <si>
    <t>緊急連絡先　氏名</t>
    <rPh sb="0" eb="2">
      <t>キンキュウ</t>
    </rPh>
    <rPh sb="2" eb="5">
      <t>レンラクサキ</t>
    </rPh>
    <rPh sb="6" eb="8">
      <t>シメイ</t>
    </rPh>
    <phoneticPr fontId="3"/>
  </si>
  <si>
    <t>緊急連絡先　住所</t>
    <rPh sb="6" eb="8">
      <t>ジュウショ</t>
    </rPh>
    <phoneticPr fontId="3"/>
  </si>
  <si>
    <t>緊急連絡先　電話番号</t>
    <rPh sb="0" eb="2">
      <t>キンキュウ</t>
    </rPh>
    <rPh sb="2" eb="5">
      <t>レンラクサキ</t>
    </rPh>
    <rPh sb="6" eb="8">
      <t>デンワ</t>
    </rPh>
    <rPh sb="8" eb="10">
      <t>バンゴウ</t>
    </rPh>
    <phoneticPr fontId="3"/>
  </si>
  <si>
    <t>緊急連絡先　学生との関係</t>
    <rPh sb="0" eb="2">
      <t>キンキュウ</t>
    </rPh>
    <rPh sb="2" eb="5">
      <t>レンラクサキ</t>
    </rPh>
    <rPh sb="6" eb="8">
      <t>ガクセイ</t>
    </rPh>
    <rPh sb="10" eb="12">
      <t>カンケイ</t>
    </rPh>
    <phoneticPr fontId="3"/>
  </si>
  <si>
    <t>学費（入学金、授業料、施設利用料）は定められた期日までに納入します。一旦納入した学費は原則として返還されないことを理解します。</t>
    <rPh sb="0" eb="2">
      <t>ガクヒ</t>
    </rPh>
    <rPh sb="3" eb="6">
      <t>ニュウガクキン</t>
    </rPh>
    <rPh sb="11" eb="13">
      <t>シセツ</t>
    </rPh>
    <rPh sb="13" eb="16">
      <t>リヨウリョウ</t>
    </rPh>
    <rPh sb="34" eb="36">
      <t>イッタン</t>
    </rPh>
    <rPh sb="36" eb="38">
      <t>ノウニュウ</t>
    </rPh>
    <rPh sb="40" eb="42">
      <t>ガクヒ</t>
    </rPh>
    <rPh sb="43" eb="45">
      <t>ゲンソク</t>
    </rPh>
    <rPh sb="48" eb="50">
      <t>ヘンカン</t>
    </rPh>
    <rPh sb="57" eb="59">
      <t>リカイ</t>
    </rPh>
    <phoneticPr fontId="3"/>
  </si>
  <si>
    <t>学校生活における様子を撮影した写真や動画を貴校の広報媒体やSNSで使用することがあることを理解します。また、卒業後の進学先や就職先名称についても、個人を特定しない統計情報として、貴校の広報活動に使われることがあることを理解します。</t>
    <rPh sb="22" eb="23">
      <t>コウ</t>
    </rPh>
    <rPh sb="33" eb="35">
      <t>シヨウ</t>
    </rPh>
    <rPh sb="45" eb="47">
      <t>リカイ</t>
    </rPh>
    <rPh sb="89" eb="90">
      <t>キ</t>
    </rPh>
    <rPh sb="90" eb="91">
      <t>コウ</t>
    </rPh>
    <rPh sb="109" eb="111">
      <t>リカイ</t>
    </rPh>
    <phoneticPr fontId="3"/>
  </si>
  <si>
    <t>感染症蔓延防止などのために当校が認める限りにおいて授業がオンラインで行なわれる場合があることを理解しています。また、その場合においても学費（入学金、授業料、施設利用料）には変更がなく従って返金もされないことを理解しています。</t>
    <rPh sb="0" eb="2">
      <t>カンセン</t>
    </rPh>
    <rPh sb="2" eb="3">
      <t>ショウ</t>
    </rPh>
    <rPh sb="3" eb="5">
      <t>マンエン</t>
    </rPh>
    <rPh sb="5" eb="7">
      <t>ボウシ</t>
    </rPh>
    <rPh sb="16" eb="17">
      <t>ミト</t>
    </rPh>
    <rPh sb="19" eb="20">
      <t>カギ</t>
    </rPh>
    <rPh sb="25" eb="27">
      <t>ジュギョウ</t>
    </rPh>
    <rPh sb="34" eb="35">
      <t>オコナ</t>
    </rPh>
    <rPh sb="39" eb="41">
      <t>バアイ</t>
    </rPh>
    <rPh sb="47" eb="49">
      <t>リカイ</t>
    </rPh>
    <rPh sb="60" eb="62">
      <t>バアイ</t>
    </rPh>
    <rPh sb="67" eb="69">
      <t>ガクヒ</t>
    </rPh>
    <rPh sb="70" eb="73">
      <t>ニュウガクキン</t>
    </rPh>
    <rPh sb="74" eb="77">
      <t>ジュギョウリョウ</t>
    </rPh>
    <rPh sb="78" eb="80">
      <t>シセツ</t>
    </rPh>
    <rPh sb="80" eb="83">
      <t>リヨウリョウ</t>
    </rPh>
    <rPh sb="86" eb="88">
      <t>ヘンコウ</t>
    </rPh>
    <rPh sb="91" eb="92">
      <t>シタガ</t>
    </rPh>
    <rPh sb="94" eb="96">
      <t>ヘンキン</t>
    </rPh>
    <rPh sb="104" eb="106">
      <t>リカイ</t>
    </rPh>
    <phoneticPr fontId="3"/>
  </si>
  <si>
    <t>住居、生活拠点連絡先など変更の際は、必ず学校及び保護者、学校紹介者に連絡し、所在不明、不登校生となりません。居住地を変更した場合は、変更日から14日以内に「在留カード」をもって居住地の市・区役所で転入・転居届を行います。</t>
    <rPh sb="9" eb="10">
      <t>サキ</t>
    </rPh>
    <phoneticPr fontId="3"/>
  </si>
  <si>
    <t>進学コース（準備教育課程）の学生は日本語の学習以外、基礎科目の履修が必要です。2年コースの学生と初級レベルの学生は、1年目は日本語のみ学習し、2年目の4月の午後から基礎科目を学習します。
基礎科目：&lt;文系&gt;英語及び、数学１か社会（あるいは両方）　計130時間ぐらい
　　　　　&lt;理系&gt;英語・数学２及び、理科（物理か化学、あるいは両方）計200時間ぐらい</t>
    <rPh sb="0" eb="2">
      <t>シンガク</t>
    </rPh>
    <rPh sb="6" eb="8">
      <t>ジュンビ</t>
    </rPh>
    <rPh sb="8" eb="10">
      <t>キョウイク</t>
    </rPh>
    <rPh sb="10" eb="12">
      <t>カテイ</t>
    </rPh>
    <rPh sb="100" eb="102">
      <t>ブンケイ</t>
    </rPh>
    <rPh sb="139" eb="140">
      <t>リ</t>
    </rPh>
    <phoneticPr fontId="3"/>
  </si>
  <si>
    <t>留学ビザで許可される日本語学習期間は、他校での学習期間も含めて、最長で2年であることを理解しています。</t>
    <rPh sb="0" eb="2">
      <t>リュウガク</t>
    </rPh>
    <rPh sb="5" eb="7">
      <t>キョカ</t>
    </rPh>
    <rPh sb="10" eb="13">
      <t>ニホンゴ</t>
    </rPh>
    <rPh sb="13" eb="15">
      <t>ガクシュウ</t>
    </rPh>
    <rPh sb="15" eb="17">
      <t>キカン</t>
    </rPh>
    <rPh sb="19" eb="21">
      <t>タコウ</t>
    </rPh>
    <rPh sb="23" eb="25">
      <t>ガクシュウ</t>
    </rPh>
    <rPh sb="25" eb="27">
      <t>キカン</t>
    </rPh>
    <rPh sb="28" eb="29">
      <t>フク</t>
    </rPh>
    <rPh sb="32" eb="34">
      <t>サイチョウ</t>
    </rPh>
    <rPh sb="36" eb="37">
      <t>ネン</t>
    </rPh>
    <rPh sb="43" eb="45">
      <t>リカイ</t>
    </rPh>
    <phoneticPr fontId="3"/>
  </si>
  <si>
    <r>
      <t>在期限</t>
    </r>
    <r>
      <rPr>
        <sz val="11"/>
        <rFont val="Batang"/>
        <family val="1"/>
        <charset val="129"/>
      </rPr>
      <t>內</t>
    </r>
    <r>
      <rPr>
        <sz val="11"/>
        <rFont val="ＭＳ 明朝"/>
        <family val="1"/>
        <charset val="128"/>
      </rPr>
      <t>繳納學費（入学金、授課費、設備使用費）。我理解一旦繳納的學費原則上將不予以返還。</t>
    </r>
    <phoneticPr fontId="3"/>
  </si>
  <si>
    <t>我理解貴校會拍攝校園生活的照片及影片用於文宣媒體及SNS。此外，畢業後的升學學校或就職的公司名稱也會不針對個人而進行數據統計，以用於貴校的宣傳活動。</t>
    <phoneticPr fontId="3"/>
  </si>
  <si>
    <r>
      <t>我理解為了防止感染症蔓延，在校方的認定範圍</t>
    </r>
    <r>
      <rPr>
        <sz val="11"/>
        <color theme="1"/>
        <rFont val="Batang"/>
        <family val="1"/>
        <charset val="129"/>
      </rPr>
      <t>內</t>
    </r>
    <r>
      <rPr>
        <sz val="11"/>
        <color theme="1"/>
        <rFont val="ＭＳ 明朝"/>
        <family val="1"/>
        <charset val="128"/>
      </rPr>
      <t>將有可能進行網路課程。此外，即使在此情況下，學費（入學金、課程費、設備使用費）也不會變更，且不予退還。</t>
    </r>
    <phoneticPr fontId="3"/>
  </si>
  <si>
    <t>升學課程（準備教育課程）的學生除了學習日語之外，還必須需要學習基礎科目。
2年課程的學生和初級水平的學生，第一年只學習日語，第二年的4月下午開始學習基礎科目。
基礎科目：&lt;文科&gt;英語及數學1或社會（或兩者）共計130小時左右
          &lt;理科&gt;英語、數學2以及理科（物理或化學，或兩者）共計200小時左右”</t>
    <phoneticPr fontId="3"/>
  </si>
  <si>
    <r>
      <t>我理解獲得留學簽證的日語學習期間，包括就讀其他學校</t>
    </r>
    <r>
      <rPr>
        <sz val="11"/>
        <color theme="1"/>
        <rFont val="ＭＳ 明朝"/>
        <family val="1"/>
        <charset val="128"/>
      </rPr>
      <t>的學習時間在</t>
    </r>
    <r>
      <rPr>
        <sz val="11"/>
        <color theme="1"/>
        <rFont val="Batang"/>
        <family val="1"/>
        <charset val="129"/>
      </rPr>
      <t>內</t>
    </r>
    <r>
      <rPr>
        <sz val="11"/>
        <color theme="1"/>
        <rFont val="ＭＳ 明朝"/>
        <family val="1"/>
        <charset val="128"/>
      </rPr>
      <t>，最長為期2年。</t>
    </r>
    <phoneticPr fontId="3"/>
  </si>
  <si>
    <t>☑</t>
    <phoneticPr fontId="3"/>
  </si>
  <si>
    <t>下記事項をご確認の上、☑してください。</t>
    <rPh sb="0" eb="4">
      <t>カキジコウ</t>
    </rPh>
    <rPh sb="6" eb="8">
      <t>カクニン</t>
    </rPh>
    <rPh sb="9" eb="10">
      <t>ウエ</t>
    </rPh>
    <phoneticPr fontId="3"/>
  </si>
  <si>
    <t>□</t>
    <phoneticPr fontId="3"/>
  </si>
  <si>
    <t>（持病を持っている場合）私は持病がありますが、(病名:                      )
海外への留学・通学・授業の受講には支障がないことを医師より診断を受けています。</t>
    <rPh sb="24" eb="26">
      <t>ビョウメイ</t>
    </rPh>
    <phoneticPr fontId="3"/>
  </si>
  <si>
    <t>現在、次の病気にかかっている。または過去にかかったことがある。　（はい  /  いいえ）
「はい」の場合、該当するものに〇をつけてください。　　　＊　糖尿病、高血圧症、心臓病、腎臓病、肝臓病、ぜんそく、胃腸病、リウマチ、結核、癲癇、その他（　                          )</t>
    <rPh sb="3" eb="4">
      <t>ツギ</t>
    </rPh>
    <rPh sb="5" eb="7">
      <t>ビョウキ</t>
    </rPh>
    <rPh sb="18" eb="20">
      <t>カコ</t>
    </rPh>
    <phoneticPr fontId="3"/>
  </si>
  <si>
    <t>日常的に服用している薬がある。(はい／いいえ) ＊薬の名称、服薬の理由（　　　　　　　　　　）</t>
    <phoneticPr fontId="3"/>
  </si>
  <si>
    <t xml:space="preserve">「読む、書く、話す、聞くなどの特定の能力の習得や発揮ができず、学習上困難があり、支援を受けたことがありますか。　（はい　／　いいえ)
「はい」の場合、どのような支援を受けましたか。（　　         　　　　　　　　　）
</t>
    <phoneticPr fontId="3"/>
  </si>
  <si>
    <t>学費（入学金、授業料、施設利用料）は定められた期日までに納入します。一旦納入した学費は原則として返金されないことを理解します。</t>
    <rPh sb="0" eb="2">
      <t>ガクヒ</t>
    </rPh>
    <rPh sb="3" eb="6">
      <t>ニュウガクキン</t>
    </rPh>
    <rPh sb="11" eb="13">
      <t>シセツ</t>
    </rPh>
    <rPh sb="13" eb="16">
      <t>リヨウリョウ</t>
    </rPh>
    <rPh sb="34" eb="36">
      <t>イッタン</t>
    </rPh>
    <rPh sb="36" eb="38">
      <t>ノウニュウ</t>
    </rPh>
    <rPh sb="40" eb="42">
      <t>ガクヒ</t>
    </rPh>
    <rPh sb="43" eb="45">
      <t>ゲンソク</t>
    </rPh>
    <rPh sb="48" eb="50">
      <t>ヘンキン</t>
    </rPh>
    <rPh sb="57" eb="59">
      <t>リカイ</t>
    </rPh>
    <phoneticPr fontId="3"/>
  </si>
  <si>
    <t>所定の入学日に登校できるよう日本に入国し、宿泊・市町村での住所登録・国民健康保険・その他学習生活環境への準備を完了します。日本在留の目的・条件は日本語学習であり「留学生」としての資格が与えられますので、新学期開始前に必ず入学登録手続を完了します。</t>
    <rPh sb="92" eb="93">
      <t>アタ</t>
    </rPh>
    <phoneticPr fontId="3"/>
  </si>
  <si>
    <t>住居、生活拠点連絡先などの変更の際は、必ず学校及び保護者、学校紹介者に連絡し、所在不明、不登校生となりません。居住地を変更した場合は、変更日から14日以内に「在留カード」をもって居住地の市・区役所で転入・転居届を行います。</t>
    <rPh sb="9" eb="10">
      <t>サキ</t>
    </rPh>
    <phoneticPr fontId="3"/>
  </si>
  <si>
    <t>進学コース（準備教育課程）の学生は日本語の学習以外に基礎科目の履修が必要です。2年コースの学生と初級レベルの学生は、1年目は日本語のみ学習し、2年目の4月の午後から基礎科目を学習します。
基礎科目：&lt;文系&gt;英語及び、数学１か社会（あるいは両方）　計130時間ぐらい
　　　　　&lt;理系&gt;英語・数学２及び、理科（物理か化学、あるいは両方）計200時間ぐらい</t>
    <rPh sb="0" eb="2">
      <t>シンガク</t>
    </rPh>
    <rPh sb="6" eb="8">
      <t>ジュンビ</t>
    </rPh>
    <rPh sb="8" eb="10">
      <t>キョウイク</t>
    </rPh>
    <rPh sb="10" eb="12">
      <t>カテイ</t>
    </rPh>
    <rPh sb="100" eb="102">
      <t>ブンケイ</t>
    </rPh>
    <rPh sb="139" eb="140">
      <t>リ</t>
    </rPh>
    <phoneticPr fontId="3"/>
  </si>
  <si>
    <t>就職活動をし、内定を得て、在留資格「就労」に変更する場合、大学卒業であることが必須であることを理解しています。そして、大学卒業以上ではないと、学校から就職支援のサポートが受けられないことを理解しています。</t>
    <phoneticPr fontId="3"/>
  </si>
  <si>
    <t xml:space="preserve"> 学生名：   </t>
    <phoneticPr fontId="3"/>
  </si>
  <si>
    <t>請閲讀以下事項，並打☑確認。</t>
    <phoneticPr fontId="3"/>
  </si>
  <si>
    <t>（有長期病患者）本人患有長期病（病症名稱：                                            ）
有從醫生那裡得到診斷，出國留學、上學、聽課均沒有障礙。</t>
    <phoneticPr fontId="3"/>
  </si>
  <si>
    <r>
      <t>現在患有以下病症。 或者曾患以下病症。 （ 是 / 否 ）
“是”的情況下，請在符合的</t>
    </r>
    <r>
      <rPr>
        <sz val="11"/>
        <color theme="1"/>
        <rFont val="Malgun Gothic"/>
        <family val="2"/>
        <charset val="129"/>
      </rPr>
      <t>內</t>
    </r>
    <r>
      <rPr>
        <sz val="11"/>
        <color theme="1"/>
        <rFont val="ＭＳ 明朝"/>
        <family val="1"/>
        <charset val="128"/>
      </rPr>
      <t xml:space="preserve">容上畫〇。  *糖尿病、高血壓、心臟病、腎臟病、肝臟病、哮喘、腸胃病、風濕、結核、癲癇、其他（  </t>
    </r>
    <r>
      <rPr>
        <sz val="11"/>
        <color theme="1"/>
        <rFont val="Microsoft JhengHei"/>
        <family val="1"/>
        <charset val="136"/>
      </rPr>
      <t xml:space="preserve">  </t>
    </r>
    <r>
      <rPr>
        <sz val="11"/>
        <color theme="1"/>
        <rFont val="ＭＳ 明朝"/>
        <family val="1"/>
        <charset val="128"/>
      </rPr>
      <t xml:space="preserve">                     ）</t>
    </r>
    <phoneticPr fontId="3"/>
  </si>
  <si>
    <r>
      <t xml:space="preserve">有日常服用的藥。 （ 是 / 否 ） *藥的名稱、服藥的理由（                   </t>
    </r>
    <r>
      <rPr>
        <sz val="11"/>
        <color theme="1"/>
        <rFont val="Microsoft JhengHei"/>
        <family val="1"/>
        <charset val="136"/>
      </rPr>
      <t xml:space="preserve">                 </t>
    </r>
    <r>
      <rPr>
        <sz val="11"/>
        <color theme="1"/>
        <rFont val="ＭＳ 明朝"/>
        <family val="1"/>
        <charset val="128"/>
      </rPr>
      <t xml:space="preserve">     ）</t>
    </r>
    <phoneticPr fontId="3"/>
  </si>
  <si>
    <r>
      <t>因無法學習和發揮“讀、寫、</t>
    </r>
    <r>
      <rPr>
        <sz val="11"/>
        <color theme="1"/>
        <rFont val="Malgun Gothic"/>
        <family val="2"/>
        <charset val="129"/>
      </rPr>
      <t>說</t>
    </r>
    <r>
      <rPr>
        <sz val="11"/>
        <color theme="1"/>
        <rFont val="ＭＳ 明朝"/>
        <family val="1"/>
        <charset val="128"/>
      </rPr>
      <t xml:space="preserve">、聽”等特定能力，學習上有困難，曾接受過支援。（ 是 / 否 ）
“是”的情况下，具體得到了什麼樣的支援呢？ （        </t>
    </r>
    <r>
      <rPr>
        <sz val="11"/>
        <color theme="1"/>
        <rFont val="Microsoft JhengHei"/>
        <family val="1"/>
        <charset val="136"/>
      </rPr>
      <t xml:space="preserve">                                            </t>
    </r>
    <r>
      <rPr>
        <sz val="11"/>
        <color theme="1"/>
        <rFont val="ＭＳ 明朝"/>
        <family val="1"/>
        <charset val="128"/>
      </rPr>
      <t xml:space="preserve">           ）</t>
    </r>
    <phoneticPr fontId="3"/>
  </si>
  <si>
    <r>
      <t>不做特定宗教和政治團體的邀請、在校</t>
    </r>
    <r>
      <rPr>
        <sz val="11"/>
        <color theme="1"/>
        <rFont val="Batang"/>
        <family val="1"/>
        <charset val="129"/>
      </rPr>
      <t>內</t>
    </r>
    <r>
      <rPr>
        <sz val="11"/>
        <color theme="1"/>
        <rFont val="ＭＳ 明朝"/>
        <family val="1"/>
        <charset val="128"/>
      </rPr>
      <t>的集會、營利等，阻礙授課活動的行為。</t>
    </r>
    <phoneticPr fontId="3"/>
  </si>
  <si>
    <r>
      <t>在期限</t>
    </r>
    <r>
      <rPr>
        <sz val="11"/>
        <color theme="1"/>
        <rFont val="Batang"/>
        <family val="1"/>
        <charset val="129"/>
      </rPr>
      <t>內</t>
    </r>
    <r>
      <rPr>
        <sz val="11"/>
        <color theme="1"/>
        <rFont val="ＭＳ 明朝"/>
        <family val="1"/>
        <charset val="128"/>
      </rPr>
      <t>繳納學費（入學金、學費、設施使用費）。我理解一旦繳納的學費原則上將不予以返還。</t>
    </r>
    <phoneticPr fontId="3"/>
  </si>
  <si>
    <r>
      <t>我理解為了防止感染症蔓延，在校方的認定範圍</t>
    </r>
    <r>
      <rPr>
        <sz val="11"/>
        <color theme="1"/>
        <rFont val="Batang"/>
        <family val="1"/>
        <charset val="129"/>
      </rPr>
      <t>內</t>
    </r>
    <r>
      <rPr>
        <sz val="11"/>
        <color theme="1"/>
        <rFont val="ＭＳ 明朝"/>
        <family val="1"/>
        <charset val="128"/>
      </rPr>
      <t>將有可能進行網路課程。此外，即使在此情況下，學費（入學金、學費、設施使用費）也不會變更，且不予退還。</t>
    </r>
    <phoneticPr fontId="3"/>
  </si>
  <si>
    <t>【預定申請留學簽證的同學的追加注意事項】</t>
    <phoneticPr fontId="3"/>
  </si>
  <si>
    <r>
      <t>住址、生活地點，聯繫方式有變更時，必須聯繫學校及監護人、學校介紹人，保證不成為下落不明、不上學的學生。居住地發生變更時，從變更日開始14天以</t>
    </r>
    <r>
      <rPr>
        <sz val="11"/>
        <color theme="1"/>
        <rFont val="Batang"/>
        <family val="1"/>
        <charset val="129"/>
      </rPr>
      <t>內</t>
    </r>
    <r>
      <rPr>
        <sz val="11"/>
        <color theme="1"/>
        <rFont val="ＭＳ 明朝"/>
        <family val="1"/>
        <charset val="128"/>
      </rPr>
      <t>，持“在留卡”到居住地的市、區役所辦理轉入、遷居的申請。</t>
    </r>
    <phoneticPr fontId="3"/>
  </si>
  <si>
    <t>升學課程（準備教育課程）的學生除了學習日語之外，還必須需要學習基礎科目。
2年課程的學生和初級水平的學生，第一年只學習日語，第二年的4月下午開始學習基礎科目。
基礎科目：&lt;文科&gt;英語及數學1或社會（或兩者）共計130小時左右
          &lt;理科&gt;英語、數學2以及理科（物理或化學，或兩者）共計200小時左右</t>
    <phoneticPr fontId="3"/>
  </si>
  <si>
    <r>
      <t>我已經理解參加就職活動，獲得</t>
    </r>
    <r>
      <rPr>
        <sz val="11"/>
        <color theme="1"/>
        <rFont val="Batang"/>
        <family val="1"/>
        <charset val="129"/>
      </rPr>
      <t>內</t>
    </r>
    <r>
      <rPr>
        <sz val="11"/>
        <color theme="1"/>
        <rFont val="ＭＳ 明朝"/>
        <family val="1"/>
        <charset val="128"/>
      </rPr>
      <t>定，在留資格變更為“就勞”時的條件必須是大學畢業。而且也理解，如果不是大學畢業以上，就無法得到學校的就業支援。</t>
    </r>
    <phoneticPr fontId="3"/>
  </si>
  <si>
    <r>
      <t>我理解獲得留學簽證的日語學習期間，包括就讀其他學校的學習時間在</t>
    </r>
    <r>
      <rPr>
        <sz val="11"/>
        <color theme="1"/>
        <rFont val="Batang"/>
        <family val="1"/>
        <charset val="129"/>
      </rPr>
      <t>內</t>
    </r>
    <r>
      <rPr>
        <sz val="11"/>
        <color theme="1"/>
        <rFont val="ＭＳ 明朝"/>
        <family val="1"/>
        <charset val="128"/>
      </rPr>
      <t>，最長為期2年。</t>
    </r>
    <phoneticPr fontId="3"/>
  </si>
  <si>
    <r>
      <t xml:space="preserve">         </t>
    </r>
    <r>
      <rPr>
        <sz val="11"/>
        <rFont val="ＭＳ 明朝"/>
        <family val="1"/>
        <charset val="128"/>
      </rPr>
      <t xml:space="preserve"> 年 </t>
    </r>
    <r>
      <rPr>
        <u/>
        <sz val="11"/>
        <rFont val="ＭＳ 明朝"/>
        <family val="1"/>
        <charset val="128"/>
      </rPr>
      <t xml:space="preserve">      </t>
    </r>
    <r>
      <rPr>
        <sz val="11"/>
        <rFont val="ＭＳ 明朝"/>
        <family val="1"/>
        <charset val="128"/>
      </rPr>
      <t xml:space="preserve"> 月 </t>
    </r>
    <r>
      <rPr>
        <u/>
        <sz val="11"/>
        <rFont val="ＭＳ 明朝"/>
        <family val="1"/>
        <charset val="128"/>
      </rPr>
      <t xml:space="preserve">      </t>
    </r>
    <r>
      <rPr>
        <sz val="11"/>
        <rFont val="ＭＳ 明朝"/>
        <family val="1"/>
        <charset val="128"/>
      </rPr>
      <t xml:space="preserve"> 日</t>
    </r>
    <phoneticPr fontId="3"/>
  </si>
  <si>
    <r>
      <rPr>
        <sz val="11"/>
        <rFont val="ＭＳ 明朝"/>
        <family val="1"/>
        <charset val="128"/>
      </rPr>
      <t>學生姓名</t>
    </r>
    <r>
      <rPr>
        <sz val="11"/>
        <rFont val="Microsoft JhengHei"/>
        <family val="1"/>
        <charset val="136"/>
      </rPr>
      <t xml:space="preserve"> </t>
    </r>
    <r>
      <rPr>
        <sz val="11"/>
        <rFont val="ＭＳ 明朝"/>
        <family val="1"/>
        <charset val="128"/>
      </rPr>
      <t xml:space="preserve">： </t>
    </r>
    <r>
      <rPr>
        <u/>
        <sz val="11"/>
        <rFont val="ＭＳ 明朝"/>
        <family val="1"/>
        <charset val="128"/>
      </rPr>
      <t xml:space="preserve">                                                </t>
    </r>
    <r>
      <rPr>
        <sz val="11"/>
        <rFont val="ＭＳ 明朝"/>
        <family val="1"/>
        <charset val="128"/>
      </rPr>
      <t xml:space="preserve"> </t>
    </r>
    <phoneticPr fontId="3"/>
  </si>
  <si>
    <t>コミュニケーション日本語コース,Japanese for Interactive Communication</t>
    <rPh sb="9" eb="12">
      <t>ニホンゴ</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</si>
</sst>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87">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明朝"/>
      <family val="1"/>
      <charset val="128"/>
    </font>
    <font>
      <sz val="9"/>
      <name val="ＭＳ Ｐゴシック"/>
      <family val="3"/>
      <charset val="128"/>
    </font>
    <font>
      <sz val="10"/>
      <name val="ＭＳ Ｐ明朝"/>
      <family val="1"/>
      <charset val="128"/>
    </font>
    <font>
      <sz val="9"/>
      <name val="ＭＳ Ｐ明朝"/>
      <family val="1"/>
      <charset val="128"/>
    </font>
    <font>
      <sz val="10.5"/>
      <name val="ＭＳ 明朝"/>
      <family val="1"/>
      <charset val="128"/>
    </font>
    <font>
      <sz val="11"/>
      <color theme="1"/>
      <name val="ＭＳ Ｐゴシック"/>
      <family val="3"/>
      <charset val="128"/>
      <scheme val="minor"/>
    </font>
    <font>
      <sz val="11"/>
      <name val="ＭＳ 明朝"/>
      <family val="1"/>
      <charset val="128"/>
    </font>
    <font>
      <sz val="12"/>
      <name val="ＭＳ 明朝"/>
      <family val="1"/>
      <charset val="128"/>
    </font>
    <font>
      <sz val="16"/>
      <name val="ＭＳ 明朝"/>
      <family val="1"/>
      <charset val="128"/>
    </font>
    <font>
      <sz val="10"/>
      <name val="ＭＳ 明朝"/>
      <family val="1"/>
      <charset val="128"/>
    </font>
    <font>
      <sz val="9"/>
      <name val="ＭＳ 明朝"/>
      <family val="1"/>
      <charset val="128"/>
    </font>
    <font>
      <sz val="11"/>
      <name val="Garamond"/>
      <family val="1"/>
    </font>
    <font>
      <b/>
      <sz val="13"/>
      <name val="Garamond"/>
      <family val="1"/>
    </font>
    <font>
      <b/>
      <sz val="10.5"/>
      <name val="Garamond"/>
      <family val="1"/>
    </font>
    <font>
      <b/>
      <sz val="10.5"/>
      <name val="ＭＳ 明朝"/>
      <family val="1"/>
      <charset val="128"/>
    </font>
    <font>
      <b/>
      <sz val="10"/>
      <name val="ＭＳ 明朝"/>
      <family val="1"/>
      <charset val="128"/>
    </font>
    <font>
      <sz val="10"/>
      <name val="Garamond"/>
      <family val="1"/>
    </font>
    <font>
      <sz val="9"/>
      <name val="Garamond"/>
      <family val="1"/>
    </font>
    <font>
      <sz val="8"/>
      <name val="ＭＳ 明朝"/>
      <family val="1"/>
      <charset val="128"/>
    </font>
    <font>
      <u/>
      <sz val="11"/>
      <color theme="10"/>
      <name val="ＭＳ Ｐゴシック"/>
      <family val="3"/>
      <charset val="128"/>
    </font>
    <font>
      <b/>
      <sz val="12"/>
      <name val="ＭＳ 明朝"/>
      <family val="1"/>
      <charset val="128"/>
    </font>
    <font>
      <b/>
      <sz val="12"/>
      <name val="ＭＳ Ｐゴシック"/>
      <family val="3"/>
      <charset val="128"/>
    </font>
    <font>
      <b/>
      <sz val="11"/>
      <name val="ＭＳ Ｐゴシック"/>
      <family val="3"/>
      <charset val="128"/>
    </font>
    <font>
      <b/>
      <sz val="10"/>
      <name val="ＭＳ Ｐゴシック"/>
      <family val="3"/>
      <charset val="128"/>
    </font>
    <font>
      <b/>
      <sz val="12"/>
      <name val="Garamond"/>
      <family val="1"/>
    </font>
    <font>
      <b/>
      <sz val="8"/>
      <name val="ＭＳ Ｐゴシック"/>
      <family val="3"/>
      <charset val="128"/>
    </font>
    <font>
      <sz val="11"/>
      <color rgb="FF333333"/>
      <name val="Verdana"/>
      <family val="2"/>
    </font>
    <font>
      <b/>
      <sz val="11"/>
      <color rgb="FF333333"/>
      <name val="Verdana"/>
      <family val="2"/>
    </font>
    <font>
      <sz val="6"/>
      <name val="ＭＳ 明朝"/>
      <family val="1"/>
      <charset val="128"/>
    </font>
    <font>
      <sz val="11"/>
      <color rgb="FF333333"/>
      <name val="ＭＳ Ｐゴシック"/>
      <family val="3"/>
      <charset val="128"/>
    </font>
    <font>
      <b/>
      <sz val="10"/>
      <color rgb="FFFF0000"/>
      <name val="ＭＳ 明朝"/>
      <family val="1"/>
      <charset val="128"/>
    </font>
    <font>
      <b/>
      <sz val="11"/>
      <name val="ＭＳ Ｐ明朝"/>
      <family val="1"/>
      <charset val="128"/>
    </font>
    <font>
      <b/>
      <sz val="9"/>
      <name val="ＭＳ Ｐゴシック"/>
      <family val="3"/>
      <charset val="128"/>
    </font>
    <font>
      <b/>
      <sz val="11"/>
      <name val="Verdana"/>
      <family val="2"/>
    </font>
    <font>
      <sz val="11"/>
      <name val="Verdana"/>
      <family val="2"/>
    </font>
    <font>
      <b/>
      <sz val="11"/>
      <color rgb="FFFF0000"/>
      <name val="ＭＳ Ｐ明朝"/>
      <family val="1"/>
      <charset val="128"/>
    </font>
    <font>
      <b/>
      <sz val="11"/>
      <color theme="1"/>
      <name val="ＭＳ Ｐ明朝"/>
      <family val="1"/>
      <charset val="128"/>
    </font>
    <font>
      <b/>
      <sz val="11"/>
      <color theme="6" tint="-0.249977111117893"/>
      <name val="ＭＳ Ｐ明朝"/>
      <family val="1"/>
      <charset val="128"/>
    </font>
    <font>
      <sz val="11"/>
      <color rgb="FF0000CC"/>
      <name val="ＭＳ Ｐ明朝"/>
      <family val="1"/>
      <charset val="128"/>
    </font>
    <font>
      <u/>
      <sz val="11"/>
      <color theme="10"/>
      <name val="ＭＳ Ｐ明朝"/>
      <family val="1"/>
      <charset val="128"/>
    </font>
    <font>
      <sz val="11"/>
      <color theme="6" tint="-0.249977111117893"/>
      <name val="ＭＳ Ｐ明朝"/>
      <family val="1"/>
      <charset val="128"/>
    </font>
    <font>
      <sz val="11"/>
      <color rgb="FFFF0000"/>
      <name val="ＭＳ Ｐ明朝"/>
      <family val="1"/>
      <charset val="128"/>
    </font>
    <font>
      <sz val="11"/>
      <color rgb="FF0033CC"/>
      <name val="ＭＳ Ｐゴシック"/>
      <family val="3"/>
      <charset val="128"/>
    </font>
    <font>
      <b/>
      <u/>
      <sz val="16"/>
      <name val="ＭＳ 明朝"/>
      <family val="1"/>
      <charset val="128"/>
    </font>
    <font>
      <b/>
      <sz val="11"/>
      <name val="ＭＳ 明朝"/>
      <family val="1"/>
      <charset val="128"/>
    </font>
    <font>
      <u/>
      <sz val="11"/>
      <name val="ＭＳ 明朝"/>
      <family val="1"/>
      <charset val="128"/>
    </font>
    <font>
      <sz val="11"/>
      <name val="MingLiU"/>
      <family val="3"/>
      <charset val="136"/>
    </font>
    <font>
      <sz val="12"/>
      <name val="FangSong"/>
      <family val="3"/>
      <charset val="134"/>
    </font>
    <font>
      <sz val="11"/>
      <name val="Batang"/>
      <family val="1"/>
      <charset val="129"/>
    </font>
    <font>
      <sz val="11"/>
      <name val="SimSun"/>
      <charset val="134"/>
    </font>
    <font>
      <sz val="12"/>
      <color theme="1"/>
      <name val="ＭＳ 明朝"/>
      <family val="1"/>
      <charset val="128"/>
    </font>
    <font>
      <b/>
      <u/>
      <sz val="16"/>
      <color theme="1"/>
      <name val="ＭＳ 明朝"/>
      <family val="1"/>
      <charset val="128"/>
    </font>
    <font>
      <sz val="16"/>
      <color theme="1"/>
      <name val="ＭＳ 明朝"/>
      <family val="1"/>
      <charset val="128"/>
    </font>
    <font>
      <b/>
      <sz val="12"/>
      <color theme="1"/>
      <name val="ＭＳ 明朝"/>
      <family val="1"/>
      <charset val="128"/>
    </font>
    <font>
      <sz val="11"/>
      <color theme="1"/>
      <name val="ＭＳ 明朝"/>
      <family val="1"/>
      <charset val="128"/>
    </font>
    <font>
      <b/>
      <sz val="11"/>
      <color theme="1"/>
      <name val="ＭＳ 明朝"/>
      <family val="1"/>
      <charset val="128"/>
    </font>
    <font>
      <sz val="11"/>
      <color theme="1"/>
      <name val="Batang"/>
      <family val="1"/>
      <charset val="129"/>
    </font>
    <font>
      <b/>
      <u/>
      <sz val="12"/>
      <name val="ＭＳ 明朝"/>
      <family val="1"/>
      <charset val="128"/>
    </font>
    <font>
      <b/>
      <sz val="9"/>
      <name val="ＭＳ 明朝"/>
      <family val="1"/>
      <charset val="128"/>
    </font>
    <font>
      <sz val="9"/>
      <color theme="1"/>
      <name val="ＭＳ 明朝"/>
      <family val="1"/>
      <charset val="128"/>
    </font>
    <font>
      <sz val="11"/>
      <color theme="1"/>
      <name val="Malgun Gothic"/>
      <family val="2"/>
      <charset val="129"/>
    </font>
    <font>
      <sz val="11"/>
      <color theme="1"/>
      <name val="Microsoft JhengHei"/>
      <family val="1"/>
      <charset val="136"/>
    </font>
    <font>
      <sz val="11"/>
      <color theme="1"/>
      <name val="MingLiU"/>
      <family val="3"/>
      <charset val="136"/>
    </font>
    <font>
      <sz val="12"/>
      <color theme="1"/>
      <name val="FangSong"/>
      <family val="3"/>
      <charset val="134"/>
    </font>
    <font>
      <sz val="11"/>
      <name val="Microsoft JhengHei"/>
      <family val="1"/>
      <charset val="136"/>
    </font>
    <font>
      <u/>
      <sz val="9"/>
      <name val="ＭＳ 明朝"/>
      <family val="1"/>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00"/>
        <bgColor indexed="64"/>
      </patternFill>
    </fill>
    <fill>
      <patternFill patternType="solid">
        <fgColor rgb="FFFFFFFF"/>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CCCC"/>
        <bgColor indexed="64"/>
      </patternFill>
    </fill>
  </fills>
  <borders count="6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top/>
      <bottom style="thin">
        <color indexed="64"/>
      </bottom>
      <diagonal/>
    </border>
    <border>
      <left/>
      <right/>
      <top/>
      <bottom style="hair">
        <color indexed="64"/>
      </bottom>
      <diagonal/>
    </border>
    <border>
      <left/>
      <right style="medium">
        <color indexed="64"/>
      </right>
      <top/>
      <bottom/>
      <diagonal/>
    </border>
    <border>
      <left/>
      <right style="thin">
        <color indexed="64"/>
      </right>
      <top style="medium">
        <color indexed="64"/>
      </top>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top/>
      <bottom style="dotted">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hair">
        <color indexed="64"/>
      </left>
      <right/>
      <top/>
      <bottom style="thin">
        <color indexed="64"/>
      </bottom>
      <diagonal/>
    </border>
    <border>
      <left/>
      <right style="hair">
        <color indexed="64"/>
      </right>
      <top/>
      <bottom style="thin">
        <color indexed="64"/>
      </bottom>
      <diagonal/>
    </border>
    <border>
      <left style="medium">
        <color indexed="64"/>
      </left>
      <right/>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style="hair">
        <color indexed="64"/>
      </left>
      <right/>
      <top/>
      <bottom style="medium">
        <color indexed="64"/>
      </bottom>
      <diagonal/>
    </border>
    <border>
      <left/>
      <right style="hair">
        <color indexed="64"/>
      </right>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hair">
        <color indexed="64"/>
      </right>
      <top/>
      <bottom/>
      <diagonal/>
    </border>
    <border>
      <left/>
      <right style="thin">
        <color indexed="64"/>
      </right>
      <top style="hair">
        <color indexed="64"/>
      </top>
      <bottom/>
      <diagonal/>
    </border>
  </borders>
  <cellStyleXfs count="46">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2"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6" fillId="0" borderId="0">
      <alignment vertical="center"/>
    </xf>
    <xf numFmtId="0" fontId="26" fillId="0" borderId="0">
      <alignment vertical="center"/>
    </xf>
    <xf numFmtId="0" fontId="20" fillId="4" borderId="0" applyNumberFormat="0" applyBorder="0" applyAlignment="0" applyProtection="0">
      <alignment vertical="center"/>
    </xf>
    <xf numFmtId="0" fontId="40" fillId="0" borderId="0" applyNumberFormat="0" applyFill="0" applyBorder="0" applyAlignment="0" applyProtection="0">
      <alignment vertical="center"/>
    </xf>
    <xf numFmtId="0" fontId="1" fillId="0" borderId="0">
      <alignment vertical="center"/>
    </xf>
  </cellStyleXfs>
  <cellXfs count="437">
    <xf numFmtId="0" fontId="0" fillId="0" borderId="0" xfId="0">
      <alignment vertical="center"/>
    </xf>
    <xf numFmtId="0" fontId="0" fillId="0" borderId="0" xfId="0" applyAlignment="1">
      <alignment vertical="center"/>
    </xf>
    <xf numFmtId="0" fontId="28" fillId="0" borderId="0" xfId="0" applyFont="1">
      <alignment vertical="center"/>
    </xf>
    <xf numFmtId="0" fontId="28" fillId="0" borderId="11" xfId="0" applyFont="1" applyBorder="1">
      <alignment vertical="center"/>
    </xf>
    <xf numFmtId="0" fontId="28" fillId="0" borderId="12" xfId="0" applyFont="1" applyBorder="1">
      <alignment vertical="center"/>
    </xf>
    <xf numFmtId="0" fontId="28" fillId="0" borderId="0" xfId="0" applyFont="1" applyBorder="1">
      <alignment vertical="center"/>
    </xf>
    <xf numFmtId="0" fontId="28" fillId="0" borderId="14" xfId="0" applyFont="1" applyBorder="1">
      <alignment vertical="center"/>
    </xf>
    <xf numFmtId="0" fontId="0" fillId="0" borderId="0" xfId="0" applyBorder="1" applyAlignment="1">
      <alignment vertical="center"/>
    </xf>
    <xf numFmtId="0" fontId="28" fillId="0" borderId="16" xfId="0" applyFont="1" applyBorder="1">
      <alignment vertical="center"/>
    </xf>
    <xf numFmtId="0" fontId="28" fillId="0" borderId="17" xfId="0" applyFont="1" applyBorder="1">
      <alignment vertical="center"/>
    </xf>
    <xf numFmtId="0" fontId="28" fillId="0" borderId="0" xfId="0" applyFont="1" applyAlignment="1">
      <alignment horizontal="center" vertical="top"/>
    </xf>
    <xf numFmtId="0" fontId="28" fillId="0" borderId="0" xfId="0" applyFont="1" applyAlignment="1">
      <alignment vertical="top"/>
    </xf>
    <xf numFmtId="0" fontId="30" fillId="0" borderId="0" xfId="0" applyFont="1">
      <alignment vertical="center"/>
    </xf>
    <xf numFmtId="0" fontId="31" fillId="0" borderId="0" xfId="0" applyFont="1">
      <alignment vertical="center"/>
    </xf>
    <xf numFmtId="0" fontId="34" fillId="0" borderId="0" xfId="0" applyFont="1">
      <alignment vertical="center"/>
    </xf>
    <xf numFmtId="0" fontId="0" fillId="0" borderId="0" xfId="0" applyAlignment="1">
      <alignment vertical="center"/>
    </xf>
    <xf numFmtId="0" fontId="38" fillId="0" borderId="0" xfId="0" applyFont="1">
      <alignment vertical="center"/>
    </xf>
    <xf numFmtId="0" fontId="0" fillId="0" borderId="0" xfId="0" applyAlignment="1">
      <alignment horizontal="center" vertical="center"/>
    </xf>
    <xf numFmtId="0" fontId="32" fillId="0" borderId="0" xfId="0" applyFont="1" applyAlignment="1">
      <alignment horizontal="center" vertical="center"/>
    </xf>
    <xf numFmtId="0" fontId="30" fillId="0" borderId="0" xfId="0" applyFont="1" applyAlignment="1">
      <alignment vertical="center"/>
    </xf>
    <xf numFmtId="0" fontId="30" fillId="0" borderId="0" xfId="0" applyFont="1" applyAlignment="1">
      <alignment horizontal="left" vertical="center"/>
    </xf>
    <xf numFmtId="0" fontId="0" fillId="0" borderId="0" xfId="0" applyAlignment="1">
      <alignment horizontal="left" vertical="center"/>
    </xf>
    <xf numFmtId="0" fontId="25" fillId="0" borderId="0" xfId="0" applyFont="1" applyAlignment="1">
      <alignment vertical="center"/>
    </xf>
    <xf numFmtId="0" fontId="30" fillId="0" borderId="0" xfId="0" applyFont="1" applyBorder="1" applyAlignment="1">
      <alignment vertical="center"/>
    </xf>
    <xf numFmtId="0" fontId="0" fillId="0" borderId="0" xfId="0" applyBorder="1" applyAlignment="1">
      <alignment vertical="center"/>
    </xf>
    <xf numFmtId="0" fontId="0" fillId="0" borderId="0" xfId="0">
      <alignment vertical="center"/>
    </xf>
    <xf numFmtId="0" fontId="31" fillId="0" borderId="10" xfId="0" applyFont="1" applyBorder="1">
      <alignment vertical="center"/>
    </xf>
    <xf numFmtId="0" fontId="31" fillId="0" borderId="11" xfId="0" applyFont="1" applyBorder="1">
      <alignment vertical="center"/>
    </xf>
    <xf numFmtId="0" fontId="30" fillId="0" borderId="11" xfId="0" applyFont="1" applyBorder="1">
      <alignment vertical="center"/>
    </xf>
    <xf numFmtId="0" fontId="31" fillId="0" borderId="12" xfId="0" applyFont="1" applyBorder="1">
      <alignment vertical="center"/>
    </xf>
    <xf numFmtId="0" fontId="31" fillId="0" borderId="13" xfId="0" applyFont="1" applyBorder="1">
      <alignment vertical="center"/>
    </xf>
    <xf numFmtId="0" fontId="31" fillId="0" borderId="0" xfId="0" applyFont="1" applyBorder="1">
      <alignment vertical="center"/>
    </xf>
    <xf numFmtId="0" fontId="30" fillId="0" borderId="0" xfId="0" applyFont="1" applyBorder="1">
      <alignment vertical="center"/>
    </xf>
    <xf numFmtId="0" fontId="31" fillId="0" borderId="14" xfId="0" applyFont="1" applyBorder="1">
      <alignment vertical="center"/>
    </xf>
    <xf numFmtId="0" fontId="31" fillId="0" borderId="15" xfId="0" applyFont="1" applyBorder="1">
      <alignment vertical="center"/>
    </xf>
    <xf numFmtId="0" fontId="31" fillId="0" borderId="16" xfId="0" applyFont="1" applyBorder="1">
      <alignment vertical="center"/>
    </xf>
    <xf numFmtId="0" fontId="31" fillId="0" borderId="17" xfId="0" applyFont="1" applyBorder="1">
      <alignment vertical="center"/>
    </xf>
    <xf numFmtId="0" fontId="30" fillId="0" borderId="12" xfId="0" applyFont="1" applyBorder="1">
      <alignment vertical="center"/>
    </xf>
    <xf numFmtId="0" fontId="30" fillId="0" borderId="14" xfId="0" applyFont="1" applyBorder="1">
      <alignment vertical="center"/>
    </xf>
    <xf numFmtId="0" fontId="30" fillId="0" borderId="29" xfId="0" applyFont="1" applyBorder="1">
      <alignment vertical="center"/>
    </xf>
    <xf numFmtId="0" fontId="39" fillId="0" borderId="42" xfId="0" applyFont="1" applyBorder="1">
      <alignment vertical="center"/>
    </xf>
    <xf numFmtId="0" fontId="30" fillId="0" borderId="42" xfId="0" applyFont="1" applyBorder="1">
      <alignment vertical="center"/>
    </xf>
    <xf numFmtId="0" fontId="0" fillId="0" borderId="37" xfId="0" applyBorder="1">
      <alignment vertical="center"/>
    </xf>
    <xf numFmtId="0" fontId="0" fillId="0" borderId="37" xfId="0" applyBorder="1" applyAlignment="1">
      <alignment vertical="center"/>
    </xf>
    <xf numFmtId="0" fontId="48" fillId="25" borderId="37" xfId="0" applyFont="1" applyFill="1" applyBorder="1" applyAlignment="1">
      <alignment horizontal="center" vertical="center"/>
    </xf>
    <xf numFmtId="0" fontId="47" fillId="25" borderId="37" xfId="0" applyFont="1" applyFill="1" applyBorder="1" applyAlignment="1">
      <alignment vertical="center"/>
    </xf>
    <xf numFmtId="0" fontId="30" fillId="0" borderId="16" xfId="0" applyFont="1" applyBorder="1">
      <alignment vertical="center"/>
    </xf>
    <xf numFmtId="0" fontId="50" fillId="25" borderId="37" xfId="0" applyFont="1" applyFill="1" applyBorder="1" applyAlignment="1">
      <alignment vertical="center"/>
    </xf>
    <xf numFmtId="0" fontId="51" fillId="0" borderId="0" xfId="0" applyFont="1">
      <alignment vertical="center"/>
    </xf>
    <xf numFmtId="0" fontId="41" fillId="0" borderId="0" xfId="0" applyFont="1">
      <alignment vertical="center"/>
    </xf>
    <xf numFmtId="0" fontId="0" fillId="0" borderId="31" xfId="0" applyBorder="1" applyAlignment="1">
      <alignment horizontal="center" vertical="center"/>
    </xf>
    <xf numFmtId="0" fontId="30" fillId="0" borderId="21" xfId="0" applyFont="1" applyBorder="1">
      <alignment vertical="center"/>
    </xf>
    <xf numFmtId="0" fontId="30" fillId="0" borderId="21" xfId="0" applyFont="1" applyBorder="1" applyAlignment="1">
      <alignment horizontal="center"/>
    </xf>
    <xf numFmtId="0" fontId="0" fillId="0" borderId="21" xfId="0" applyBorder="1" applyAlignment="1">
      <alignment horizontal="center"/>
    </xf>
    <xf numFmtId="0" fontId="28" fillId="0" borderId="0" xfId="0" applyFont="1" applyProtection="1">
      <alignment vertical="center"/>
      <protection locked="0"/>
    </xf>
    <xf numFmtId="0" fontId="28" fillId="0" borderId="16" xfId="0" applyFont="1" applyBorder="1" applyProtection="1">
      <alignment vertical="center"/>
      <protection locked="0"/>
    </xf>
    <xf numFmtId="0" fontId="0" fillId="0" borderId="48" xfId="0" applyBorder="1" applyAlignment="1">
      <alignment vertical="center"/>
    </xf>
    <xf numFmtId="0" fontId="0" fillId="0" borderId="49" xfId="0" applyBorder="1" applyAlignment="1">
      <alignment vertical="center"/>
    </xf>
    <xf numFmtId="0" fontId="22" fillId="0" borderId="48" xfId="0" applyFont="1" applyBorder="1" applyAlignment="1">
      <alignment vertical="center"/>
    </xf>
    <xf numFmtId="49" fontId="0" fillId="0" borderId="0" xfId="0" applyNumberFormat="1">
      <alignment vertical="center"/>
    </xf>
    <xf numFmtId="0" fontId="54" fillId="0" borderId="37" xfId="0" applyFont="1" applyBorder="1" applyAlignment="1">
      <alignment horizontal="center" vertical="center"/>
    </xf>
    <xf numFmtId="0" fontId="0" fillId="0" borderId="37" xfId="0" applyFont="1" applyBorder="1" applyAlignment="1">
      <alignment vertical="center"/>
    </xf>
    <xf numFmtId="0" fontId="55" fillId="0" borderId="37" xfId="0" applyFont="1" applyBorder="1" applyAlignment="1">
      <alignment vertical="center"/>
    </xf>
    <xf numFmtId="0" fontId="21" fillId="0" borderId="0" xfId="0" applyFont="1">
      <alignment vertical="center"/>
    </xf>
    <xf numFmtId="0" fontId="52" fillId="0" borderId="0" xfId="0" applyFont="1" applyAlignment="1">
      <alignment horizontal="center" vertical="center"/>
    </xf>
    <xf numFmtId="0" fontId="57" fillId="0" borderId="0" xfId="0" applyFont="1" applyAlignment="1">
      <alignment horizontal="center" vertical="center"/>
    </xf>
    <xf numFmtId="0" fontId="58" fillId="0" borderId="0" xfId="0" applyFont="1">
      <alignment vertical="center"/>
    </xf>
    <xf numFmtId="0" fontId="21" fillId="24" borderId="0" xfId="0" applyFont="1" applyFill="1">
      <alignment vertical="center"/>
    </xf>
    <xf numFmtId="0" fontId="59" fillId="0" borderId="0" xfId="0" applyFont="1">
      <alignment vertical="center"/>
    </xf>
    <xf numFmtId="0" fontId="21" fillId="26" borderId="37" xfId="0" applyFont="1" applyFill="1" applyBorder="1" applyProtection="1">
      <alignment vertical="center"/>
      <protection locked="0"/>
    </xf>
    <xf numFmtId="0" fontId="21" fillId="0" borderId="37" xfId="0" applyFont="1" applyBorder="1">
      <alignment vertical="center"/>
    </xf>
    <xf numFmtId="176" fontId="21" fillId="26" borderId="37" xfId="0" applyNumberFormat="1" applyFont="1" applyFill="1" applyBorder="1" applyProtection="1">
      <alignment vertical="center"/>
      <protection locked="0"/>
    </xf>
    <xf numFmtId="176" fontId="21" fillId="27" borderId="37" xfId="0" applyNumberFormat="1" applyFont="1" applyFill="1" applyBorder="1" applyProtection="1">
      <alignment vertical="center"/>
      <protection locked="0"/>
    </xf>
    <xf numFmtId="0" fontId="21" fillId="27" borderId="37" xfId="0" applyFont="1" applyFill="1" applyBorder="1" applyProtection="1">
      <alignment vertical="center"/>
      <protection locked="0"/>
    </xf>
    <xf numFmtId="0" fontId="21" fillId="0" borderId="0" xfId="0" applyFont="1" applyAlignment="1">
      <alignment vertical="center" wrapText="1"/>
    </xf>
    <xf numFmtId="0" fontId="62" fillId="0" borderId="0" xfId="0" applyFont="1">
      <alignment vertical="center"/>
    </xf>
    <xf numFmtId="0" fontId="21" fillId="0" borderId="37" xfId="0" applyFont="1" applyFill="1" applyBorder="1" applyProtection="1">
      <alignment vertical="center"/>
      <protection locked="0"/>
    </xf>
    <xf numFmtId="0" fontId="21" fillId="0" borderId="0" xfId="0" applyFont="1" applyFill="1">
      <alignment vertical="center"/>
    </xf>
    <xf numFmtId="0" fontId="21" fillId="0" borderId="37" xfId="0" applyFont="1" applyFill="1" applyBorder="1">
      <alignment vertical="center"/>
    </xf>
    <xf numFmtId="0" fontId="63" fillId="0" borderId="0" xfId="0" applyFont="1">
      <alignment vertical="center"/>
    </xf>
    <xf numFmtId="0" fontId="27" fillId="0" borderId="0" xfId="42" quotePrefix="1" applyFont="1" applyFill="1" applyAlignment="1">
      <alignment horizontal="center" vertical="top"/>
    </xf>
    <xf numFmtId="0" fontId="67" fillId="0" borderId="0" xfId="42" applyFont="1" applyFill="1" applyAlignment="1">
      <alignment vertical="center" wrapText="1"/>
    </xf>
    <xf numFmtId="0" fontId="67" fillId="0" borderId="0" xfId="42" applyFont="1" applyFill="1" applyAlignment="1">
      <alignment horizontal="center" vertical="center" wrapText="1"/>
    </xf>
    <xf numFmtId="0" fontId="70" fillId="0" borderId="0" xfId="42" applyFont="1" applyFill="1" applyAlignment="1">
      <alignment vertical="center" wrapText="1"/>
    </xf>
    <xf numFmtId="0" fontId="28" fillId="0" borderId="0" xfId="42" applyFont="1" applyFill="1" applyAlignment="1">
      <alignment vertical="center"/>
    </xf>
    <xf numFmtId="0" fontId="71" fillId="0" borderId="0" xfId="42" applyFont="1" applyFill="1" applyAlignment="1">
      <alignment horizontal="center" vertical="top"/>
    </xf>
    <xf numFmtId="0" fontId="71" fillId="0" borderId="0" xfId="42" applyFont="1" applyFill="1" applyAlignment="1">
      <alignment vertical="center"/>
    </xf>
    <xf numFmtId="0" fontId="74" fillId="0" borderId="0" xfId="42" applyFont="1" applyFill="1" applyAlignment="1">
      <alignment horizontal="center" vertical="top"/>
    </xf>
    <xf numFmtId="0" fontId="75" fillId="0" borderId="0" xfId="42" quotePrefix="1" applyFont="1" applyFill="1" applyAlignment="1">
      <alignment horizontal="center" vertical="top"/>
    </xf>
    <xf numFmtId="0" fontId="71" fillId="0" borderId="0" xfId="42" applyFont="1" applyFill="1" applyAlignment="1">
      <alignment vertical="center" wrapText="1"/>
    </xf>
    <xf numFmtId="0" fontId="75" fillId="0" borderId="0" xfId="42" applyFont="1" applyFill="1" applyAlignment="1">
      <alignment vertical="center"/>
    </xf>
    <xf numFmtId="0" fontId="75" fillId="0" borderId="0" xfId="42" applyFont="1" applyFill="1" applyAlignment="1">
      <alignment horizontal="center" vertical="top" wrapText="1"/>
    </xf>
    <xf numFmtId="0" fontId="66" fillId="0" borderId="0" xfId="42" applyFont="1" applyFill="1" applyAlignment="1">
      <alignment horizontal="center" vertical="top"/>
    </xf>
    <xf numFmtId="0" fontId="27" fillId="0" borderId="0" xfId="42" applyFont="1" applyFill="1" applyBorder="1" applyAlignment="1">
      <alignment vertical="center"/>
    </xf>
    <xf numFmtId="0" fontId="27" fillId="0" borderId="0" xfId="42" applyFont="1" applyFill="1" applyAlignment="1">
      <alignment vertical="center"/>
    </xf>
    <xf numFmtId="0" fontId="28" fillId="0" borderId="0" xfId="42" applyFont="1" applyFill="1" applyAlignment="1">
      <alignment horizontal="center" vertical="top"/>
    </xf>
    <xf numFmtId="0" fontId="28" fillId="0" borderId="0" xfId="42" applyFont="1" applyFill="1" applyAlignment="1">
      <alignment vertical="center"/>
    </xf>
    <xf numFmtId="0" fontId="41" fillId="0" borderId="0" xfId="42" applyFont="1" applyFill="1" applyAlignment="1">
      <alignment horizontal="center" vertical="top"/>
    </xf>
    <xf numFmtId="0" fontId="65" fillId="0" borderId="0" xfId="42" applyFont="1" applyFill="1" applyAlignment="1">
      <alignment horizontal="center" vertical="center" wrapText="1"/>
    </xf>
    <xf numFmtId="0" fontId="68" fillId="0" borderId="0" xfId="42" applyFont="1" applyFill="1" applyAlignment="1">
      <alignment vertical="center"/>
    </xf>
    <xf numFmtId="0" fontId="71" fillId="0" borderId="0" xfId="42" applyFont="1" applyFill="1" applyAlignment="1">
      <alignment vertical="top"/>
    </xf>
    <xf numFmtId="0" fontId="27" fillId="0" borderId="0" xfId="42" applyFont="1" applyFill="1" applyAlignment="1">
      <alignment horizontal="center" vertical="top" wrapText="1"/>
    </xf>
    <xf numFmtId="0" fontId="31" fillId="0" borderId="0" xfId="42" applyFont="1" applyFill="1" applyAlignment="1">
      <alignment horizontal="center" vertical="top"/>
    </xf>
    <xf numFmtId="0" fontId="31" fillId="0" borderId="0" xfId="42" applyFont="1" applyFill="1" applyAlignment="1">
      <alignment vertical="top"/>
    </xf>
    <xf numFmtId="0" fontId="30" fillId="0" borderId="0" xfId="42" applyFont="1" applyFill="1" applyAlignment="1">
      <alignment vertical="top"/>
    </xf>
    <xf numFmtId="0" fontId="79" fillId="0" borderId="0" xfId="42" applyFont="1" applyFill="1" applyAlignment="1">
      <alignment horizontal="center" vertical="top"/>
    </xf>
    <xf numFmtId="0" fontId="79" fillId="0" borderId="0" xfId="42" applyFont="1" applyFill="1" applyAlignment="1">
      <alignment horizontal="center" vertical="center" wrapText="1"/>
    </xf>
    <xf numFmtId="0" fontId="36" fillId="0" borderId="0" xfId="42" applyFont="1" applyFill="1" applyAlignment="1">
      <alignment horizontal="center" vertical="center" wrapText="1"/>
    </xf>
    <xf numFmtId="0" fontId="31" fillId="0" borderId="0" xfId="42" quotePrefix="1" applyFont="1" applyFill="1" applyAlignment="1">
      <alignment horizontal="center" vertical="top"/>
    </xf>
    <xf numFmtId="0" fontId="31" fillId="0" borderId="0" xfId="42" applyFont="1" applyFill="1" applyAlignment="1">
      <alignment vertical="top" wrapText="1"/>
    </xf>
    <xf numFmtId="0" fontId="30" fillId="0" borderId="0" xfId="42" applyFont="1" applyFill="1" applyAlignment="1">
      <alignment horizontal="center" vertical="top"/>
    </xf>
    <xf numFmtId="0" fontId="31" fillId="0" borderId="16" xfId="42" applyFont="1" applyFill="1" applyBorder="1" applyAlignment="1">
      <alignment vertical="top"/>
    </xf>
    <xf numFmtId="0" fontId="27" fillId="0" borderId="0" xfId="42" applyFont="1" applyFill="1" applyAlignment="1">
      <alignment vertical="center" wrapText="1"/>
    </xf>
    <xf numFmtId="0" fontId="80" fillId="0" borderId="0" xfId="42" quotePrefix="1" applyFont="1" applyFill="1" applyAlignment="1">
      <alignment horizontal="center" vertical="top"/>
    </xf>
    <xf numFmtId="0" fontId="75" fillId="0" borderId="0" xfId="42" applyFont="1" applyFill="1" applyAlignment="1">
      <alignment vertical="center" wrapText="1"/>
    </xf>
    <xf numFmtId="0" fontId="83" fillId="0" borderId="0" xfId="42" applyFont="1" applyFill="1" applyAlignment="1">
      <alignment vertical="center" wrapText="1"/>
    </xf>
    <xf numFmtId="0" fontId="83" fillId="0" borderId="0" xfId="42" applyFont="1" applyFill="1" applyAlignment="1">
      <alignment horizontal="center" vertical="center" wrapText="1"/>
    </xf>
    <xf numFmtId="0" fontId="84" fillId="0" borderId="0" xfId="42" applyFont="1" applyFill="1" applyAlignment="1">
      <alignment vertical="center"/>
    </xf>
    <xf numFmtId="0" fontId="27" fillId="0" borderId="0" xfId="42" applyFont="1" applyFill="1" applyAlignment="1">
      <alignment horizontal="center" vertical="top"/>
    </xf>
    <xf numFmtId="0" fontId="66" fillId="0" borderId="0" xfId="42" applyFont="1" applyFill="1" applyAlignment="1">
      <alignment horizontal="right"/>
    </xf>
    <xf numFmtId="0" fontId="27" fillId="0" borderId="0" xfId="42" applyFont="1" applyFill="1" applyAlignment="1"/>
    <xf numFmtId="0" fontId="86" fillId="0" borderId="0" xfId="42" applyFont="1" applyFill="1" applyAlignment="1">
      <alignment horizontal="center" vertical="top"/>
    </xf>
    <xf numFmtId="0" fontId="56" fillId="28" borderId="16" xfId="0" applyFont="1" applyFill="1" applyBorder="1" applyAlignment="1">
      <alignment horizontal="center" vertical="center"/>
    </xf>
    <xf numFmtId="0" fontId="21" fillId="26" borderId="37" xfId="0" applyFont="1" applyFill="1" applyBorder="1" applyAlignment="1" applyProtection="1">
      <alignment vertical="center" wrapText="1"/>
      <protection locked="0"/>
    </xf>
    <xf numFmtId="0" fontId="21" fillId="26" borderId="37" xfId="0" applyFont="1" applyFill="1" applyBorder="1" applyAlignment="1" applyProtection="1">
      <alignment vertical="center"/>
      <protection locked="0"/>
    </xf>
    <xf numFmtId="0" fontId="21" fillId="0" borderId="37" xfId="0" applyFont="1" applyFill="1" applyBorder="1" applyAlignment="1" applyProtection="1">
      <alignment vertical="center"/>
      <protection locked="0"/>
    </xf>
    <xf numFmtId="0" fontId="60" fillId="0" borderId="37" xfId="44" applyFont="1" applyFill="1" applyBorder="1" applyProtection="1">
      <alignment vertical="center"/>
      <protection locked="0"/>
    </xf>
    <xf numFmtId="0" fontId="21" fillId="0" borderId="37" xfId="0" applyFont="1" applyFill="1" applyBorder="1" applyProtection="1">
      <alignment vertical="center"/>
      <protection locked="0"/>
    </xf>
    <xf numFmtId="0" fontId="60" fillId="26" borderId="37" xfId="44" applyFont="1" applyFill="1" applyBorder="1" applyProtection="1">
      <alignment vertical="center"/>
      <protection locked="0"/>
    </xf>
    <xf numFmtId="0" fontId="21" fillId="26" borderId="37" xfId="0" applyFont="1" applyFill="1" applyBorder="1" applyProtection="1">
      <alignment vertical="center"/>
      <protection locked="0"/>
    </xf>
    <xf numFmtId="0" fontId="21" fillId="26" borderId="37" xfId="0" applyFont="1" applyFill="1" applyBorder="1" applyAlignment="1" applyProtection="1">
      <alignment horizontal="right" vertical="center"/>
      <protection locked="0"/>
    </xf>
    <xf numFmtId="0" fontId="21" fillId="26" borderId="37" xfId="0" applyFont="1" applyFill="1" applyBorder="1" applyAlignment="1" applyProtection="1">
      <alignment vertical="center" wrapText="1" shrinkToFit="1"/>
      <protection locked="0"/>
    </xf>
    <xf numFmtId="3" fontId="21" fillId="26" borderId="37" xfId="0" applyNumberFormat="1" applyFont="1" applyFill="1" applyBorder="1" applyAlignment="1" applyProtection="1">
      <alignment vertical="center"/>
      <protection locked="0"/>
    </xf>
    <xf numFmtId="49" fontId="21" fillId="0" borderId="33" xfId="0" applyNumberFormat="1" applyFont="1" applyBorder="1" applyAlignment="1">
      <alignment vertical="center"/>
    </xf>
    <xf numFmtId="0" fontId="21" fillId="26" borderId="32" xfId="0" applyFont="1" applyFill="1" applyBorder="1" applyAlignment="1" applyProtection="1">
      <alignment vertical="center"/>
      <protection locked="0"/>
    </xf>
    <xf numFmtId="0" fontId="21" fillId="0" borderId="33" xfId="0" applyFont="1" applyBorder="1" applyAlignment="1" applyProtection="1">
      <alignment vertical="center"/>
      <protection locked="0"/>
    </xf>
    <xf numFmtId="0" fontId="21" fillId="0" borderId="34" xfId="0" applyFont="1" applyBorder="1" applyAlignment="1" applyProtection="1">
      <alignment vertical="center"/>
      <protection locked="0"/>
    </xf>
    <xf numFmtId="0" fontId="21" fillId="0" borderId="32" xfId="0" applyFont="1" applyFill="1" applyBorder="1" applyAlignment="1" applyProtection="1">
      <alignment vertical="center"/>
      <protection locked="0"/>
    </xf>
    <xf numFmtId="0" fontId="21" fillId="0" borderId="33" xfId="0" applyFont="1" applyFill="1" applyBorder="1" applyAlignment="1" applyProtection="1">
      <alignment vertical="center"/>
      <protection locked="0"/>
    </xf>
    <xf numFmtId="0" fontId="21" fillId="0" borderId="34" xfId="0" applyFont="1" applyFill="1" applyBorder="1" applyAlignment="1" applyProtection="1">
      <alignment vertical="center"/>
      <protection locked="0"/>
    </xf>
    <xf numFmtId="0" fontId="60" fillId="26" borderId="32" xfId="44" applyFont="1" applyFill="1" applyBorder="1" applyAlignment="1" applyProtection="1">
      <alignment vertical="center"/>
      <protection locked="0"/>
    </xf>
    <xf numFmtId="0" fontId="21" fillId="0" borderId="32" xfId="0" applyFont="1" applyBorder="1" applyAlignment="1">
      <alignment vertical="center"/>
    </xf>
    <xf numFmtId="0" fontId="21" fillId="0" borderId="33" xfId="0" applyFont="1" applyBorder="1" applyAlignment="1">
      <alignment vertical="center"/>
    </xf>
    <xf numFmtId="0" fontId="21" fillId="0" borderId="34" xfId="0" applyFont="1" applyBorder="1" applyAlignment="1">
      <alignment vertical="center"/>
    </xf>
    <xf numFmtId="0" fontId="21" fillId="27" borderId="37" xfId="0" applyFont="1" applyFill="1" applyBorder="1" applyAlignment="1" applyProtection="1">
      <alignment vertical="center"/>
      <protection locked="0"/>
    </xf>
    <xf numFmtId="3" fontId="21" fillId="27" borderId="37" xfId="0" applyNumberFormat="1" applyFont="1" applyFill="1" applyBorder="1" applyAlignment="1" applyProtection="1">
      <alignment vertical="center"/>
      <protection locked="0"/>
    </xf>
    <xf numFmtId="176" fontId="21" fillId="27" borderId="32" xfId="0" applyNumberFormat="1" applyFont="1" applyFill="1" applyBorder="1" applyAlignment="1" applyProtection="1">
      <alignment vertical="center"/>
      <protection locked="0"/>
    </xf>
    <xf numFmtId="176" fontId="21" fillId="27" borderId="33" xfId="0" applyNumberFormat="1" applyFont="1" applyFill="1" applyBorder="1" applyAlignment="1" applyProtection="1">
      <alignment vertical="center"/>
      <protection locked="0"/>
    </xf>
    <xf numFmtId="176" fontId="21" fillId="27" borderId="34" xfId="0" applyNumberFormat="1" applyFont="1" applyFill="1" applyBorder="1" applyAlignment="1" applyProtection="1">
      <alignment vertical="center"/>
      <protection locked="0"/>
    </xf>
    <xf numFmtId="0" fontId="61" fillId="0" borderId="0" xfId="0" applyFont="1" applyAlignment="1">
      <alignment vertical="center"/>
    </xf>
    <xf numFmtId="0" fontId="43" fillId="0" borderId="0" xfId="0" applyFont="1" applyBorder="1" applyAlignment="1">
      <alignment horizontal="center" vertical="center"/>
    </xf>
    <xf numFmtId="0" fontId="0" fillId="0" borderId="0" xfId="0" applyBorder="1" applyAlignment="1">
      <alignment vertical="center"/>
    </xf>
    <xf numFmtId="0" fontId="37" fillId="0" borderId="16" xfId="0" applyFont="1" applyBorder="1" applyAlignment="1">
      <alignment vertical="center"/>
    </xf>
    <xf numFmtId="0" fontId="0" fillId="0" borderId="16" xfId="0" applyBorder="1" applyAlignment="1">
      <alignment vertical="center"/>
    </xf>
    <xf numFmtId="0" fontId="43" fillId="0" borderId="16" xfId="0" applyFont="1" applyBorder="1" applyAlignment="1">
      <alignment horizontal="center" vertical="center"/>
    </xf>
    <xf numFmtId="0" fontId="37" fillId="0" borderId="26" xfId="0" applyFont="1" applyBorder="1" applyAlignment="1">
      <alignment horizontal="center" vertical="center"/>
    </xf>
    <xf numFmtId="0" fontId="0" fillId="0" borderId="21" xfId="0" applyBorder="1" applyAlignment="1">
      <alignment horizontal="center" vertical="center"/>
    </xf>
    <xf numFmtId="0" fontId="44" fillId="0" borderId="27" xfId="0" applyFont="1" applyBorder="1" applyAlignment="1">
      <alignment horizontal="center" vertical="center"/>
    </xf>
    <xf numFmtId="0" fontId="44" fillId="0" borderId="16" xfId="0" applyFont="1" applyBorder="1" applyAlignment="1">
      <alignment horizontal="center" vertical="center"/>
    </xf>
    <xf numFmtId="0" fontId="37" fillId="0" borderId="21" xfId="0" applyFont="1" applyBorder="1" applyAlignment="1">
      <alignment vertical="center"/>
    </xf>
    <xf numFmtId="0" fontId="37" fillId="0" borderId="22" xfId="0" applyFont="1" applyBorder="1" applyAlignment="1">
      <alignment vertical="center"/>
    </xf>
    <xf numFmtId="0" fontId="30" fillId="0" borderId="16" xfId="0" applyFont="1" applyBorder="1" applyAlignment="1">
      <alignment vertical="center"/>
    </xf>
    <xf numFmtId="0" fontId="30" fillId="0" borderId="40" xfId="0" applyFont="1" applyBorder="1" applyAlignment="1">
      <alignment vertical="center"/>
    </xf>
    <xf numFmtId="0" fontId="30" fillId="0" borderId="21" xfId="0" applyFont="1" applyBorder="1" applyAlignment="1">
      <alignment horizontal="center" vertical="center"/>
    </xf>
    <xf numFmtId="0" fontId="37" fillId="0" borderId="16" xfId="0" applyFont="1" applyBorder="1" applyAlignment="1">
      <alignment horizontal="center" vertical="center"/>
    </xf>
    <xf numFmtId="0" fontId="0" fillId="0" borderId="16" xfId="0" applyBorder="1" applyAlignment="1">
      <alignment horizontal="center" vertical="center"/>
    </xf>
    <xf numFmtId="0" fontId="37" fillId="0" borderId="39" xfId="0" applyFont="1" applyBorder="1" applyAlignment="1">
      <alignment horizontal="center" vertical="center"/>
    </xf>
    <xf numFmtId="0" fontId="30" fillId="0" borderId="15" xfId="0" applyFont="1" applyBorder="1" applyAlignment="1">
      <alignment horizontal="center" vertical="center"/>
    </xf>
    <xf numFmtId="0" fontId="0" fillId="0" borderId="21" xfId="0" applyBorder="1" applyAlignment="1">
      <alignment vertical="center"/>
    </xf>
    <xf numFmtId="0" fontId="0" fillId="0" borderId="30" xfId="0" applyBorder="1" applyAlignment="1">
      <alignment vertical="center"/>
    </xf>
    <xf numFmtId="0" fontId="0" fillId="0" borderId="17" xfId="0" applyBorder="1" applyAlignment="1">
      <alignment vertical="center"/>
    </xf>
    <xf numFmtId="0" fontId="37" fillId="0" borderId="24" xfId="0" applyFont="1" applyBorder="1" applyAlignment="1">
      <alignment horizontal="center" vertical="center"/>
    </xf>
    <xf numFmtId="0" fontId="0" fillId="0" borderId="0" xfId="0" applyBorder="1" applyAlignment="1">
      <alignment horizontal="center" vertical="center"/>
    </xf>
    <xf numFmtId="0" fontId="30" fillId="0" borderId="0" xfId="0" applyFont="1" applyBorder="1" applyAlignment="1">
      <alignment horizontal="right" vertical="center"/>
    </xf>
    <xf numFmtId="0" fontId="0" fillId="0" borderId="0" xfId="0" applyBorder="1" applyAlignment="1">
      <alignment horizontal="right" vertical="center"/>
    </xf>
    <xf numFmtId="0" fontId="44" fillId="0" borderId="0" xfId="0" applyFont="1" applyBorder="1" applyAlignment="1">
      <alignment horizontal="left" vertical="center"/>
    </xf>
    <xf numFmtId="0" fontId="43" fillId="0" borderId="0" xfId="0" applyFont="1" applyBorder="1" applyAlignment="1">
      <alignment horizontal="left" vertical="center"/>
    </xf>
    <xf numFmtId="0" fontId="37" fillId="0" borderId="0" xfId="0" applyFont="1" applyBorder="1" applyAlignment="1">
      <alignment vertical="center"/>
    </xf>
    <xf numFmtId="0" fontId="43" fillId="0" borderId="0" xfId="44" applyFont="1" applyBorder="1" applyAlignment="1">
      <alignment vertical="center" shrinkToFit="1"/>
    </xf>
    <xf numFmtId="0" fontId="43" fillId="0" borderId="0" xfId="0" applyFont="1" applyBorder="1" applyAlignment="1">
      <alignment vertical="center" shrinkToFit="1"/>
    </xf>
    <xf numFmtId="0" fontId="43" fillId="0" borderId="29" xfId="0" applyFont="1" applyBorder="1" applyAlignment="1">
      <alignment vertical="center" shrinkToFit="1"/>
    </xf>
    <xf numFmtId="0" fontId="37" fillId="0" borderId="23" xfId="0" applyFont="1" applyBorder="1" applyAlignment="1">
      <alignment vertical="center"/>
    </xf>
    <xf numFmtId="0" fontId="0" fillId="0" borderId="11" xfId="0" applyBorder="1" applyAlignment="1">
      <alignment vertical="center"/>
    </xf>
    <xf numFmtId="0" fontId="0" fillId="0" borderId="41" xfId="0" applyBorder="1" applyAlignment="1">
      <alignment vertical="center"/>
    </xf>
    <xf numFmtId="0" fontId="43" fillId="0" borderId="0" xfId="44" applyFont="1" applyBorder="1" applyAlignment="1">
      <alignment vertical="center"/>
    </xf>
    <xf numFmtId="0" fontId="43" fillId="0" borderId="0" xfId="0" applyFont="1" applyBorder="1" applyAlignment="1">
      <alignment vertical="center"/>
    </xf>
    <xf numFmtId="0" fontId="43" fillId="0" borderId="29" xfId="0" applyFont="1" applyBorder="1" applyAlignment="1">
      <alignment vertical="center"/>
    </xf>
    <xf numFmtId="0" fontId="37" fillId="0" borderId="19" xfId="0" applyFont="1" applyBorder="1" applyAlignment="1">
      <alignment vertical="center"/>
    </xf>
    <xf numFmtId="0" fontId="0" fillId="0" borderId="19" xfId="0" applyBorder="1" applyAlignment="1">
      <alignment vertical="center"/>
    </xf>
    <xf numFmtId="0" fontId="43" fillId="0" borderId="19" xfId="44" applyFont="1" applyBorder="1" applyAlignment="1">
      <alignment vertical="center"/>
    </xf>
    <xf numFmtId="0" fontId="43" fillId="0" borderId="19" xfId="0" applyFont="1" applyBorder="1" applyAlignment="1">
      <alignment vertical="center"/>
    </xf>
    <xf numFmtId="0" fontId="43" fillId="0" borderId="20" xfId="0" applyFont="1" applyBorder="1" applyAlignment="1">
      <alignment vertical="center"/>
    </xf>
    <xf numFmtId="0" fontId="44" fillId="0" borderId="24" xfId="0" applyFont="1" applyBorder="1" applyAlignment="1">
      <alignment horizontal="center" vertical="center" wrapText="1"/>
    </xf>
    <xf numFmtId="0" fontId="43" fillId="0" borderId="0" xfId="0" applyFont="1" applyBorder="1" applyAlignment="1">
      <alignment horizontal="center" vertical="center" wrapText="1"/>
    </xf>
    <xf numFmtId="0" fontId="43" fillId="0" borderId="18" xfId="0" applyFont="1" applyBorder="1" applyAlignment="1">
      <alignment horizontal="center" vertical="center" wrapText="1"/>
    </xf>
    <xf numFmtId="0" fontId="43" fillId="0" borderId="19" xfId="0" applyFont="1" applyBorder="1" applyAlignment="1">
      <alignment horizontal="center" vertical="center" wrapText="1"/>
    </xf>
    <xf numFmtId="0" fontId="43" fillId="0" borderId="27" xfId="0" applyFont="1" applyBorder="1" applyAlignment="1">
      <alignment horizontal="center" vertical="center" wrapText="1"/>
    </xf>
    <xf numFmtId="0" fontId="43" fillId="0" borderId="16" xfId="0" applyFont="1" applyBorder="1" applyAlignment="1">
      <alignment horizontal="center" vertical="center" wrapText="1"/>
    </xf>
    <xf numFmtId="0" fontId="43" fillId="0" borderId="16" xfId="44" applyFont="1" applyBorder="1" applyAlignment="1">
      <alignment vertical="center"/>
    </xf>
    <xf numFmtId="0" fontId="43" fillId="0" borderId="16" xfId="0" applyFont="1" applyBorder="1" applyAlignment="1">
      <alignment vertical="center"/>
    </xf>
    <xf numFmtId="0" fontId="43" fillId="0" borderId="40" xfId="0" applyFont="1" applyBorder="1" applyAlignment="1">
      <alignment vertical="center"/>
    </xf>
    <xf numFmtId="0" fontId="30" fillId="0" borderId="11" xfId="0" applyFont="1" applyBorder="1" applyAlignment="1">
      <alignment horizontal="right" vertical="center"/>
    </xf>
    <xf numFmtId="0" fontId="0" fillId="0" borderId="11" xfId="0" applyBorder="1" applyAlignment="1">
      <alignment horizontal="right" vertical="center"/>
    </xf>
    <xf numFmtId="0" fontId="44" fillId="0" borderId="11" xfId="0" applyFont="1" applyBorder="1" applyAlignment="1">
      <alignment horizontal="left" vertical="center"/>
    </xf>
    <xf numFmtId="0" fontId="43" fillId="0" borderId="11" xfId="0" applyFont="1" applyBorder="1" applyAlignment="1">
      <alignment horizontal="left" vertical="center"/>
    </xf>
    <xf numFmtId="0" fontId="31" fillId="0" borderId="0" xfId="0" applyFont="1" applyAlignment="1">
      <alignment horizontal="center" vertical="center"/>
    </xf>
    <xf numFmtId="0" fontId="0" fillId="0" borderId="0" xfId="0" applyAlignment="1">
      <alignment horizontal="center" vertical="center"/>
    </xf>
    <xf numFmtId="0" fontId="32" fillId="0" borderId="0" xfId="0" applyFont="1" applyAlignment="1">
      <alignment horizontal="center" vertical="center"/>
    </xf>
    <xf numFmtId="0" fontId="41" fillId="0" borderId="0" xfId="0" applyFont="1" applyAlignment="1">
      <alignment horizontal="center" vertical="center"/>
    </xf>
    <xf numFmtId="0" fontId="42" fillId="0" borderId="0" xfId="0" applyFont="1" applyAlignment="1">
      <alignment horizontal="center" vertical="center"/>
    </xf>
    <xf numFmtId="0" fontId="33" fillId="0" borderId="0" xfId="0" applyFont="1" applyAlignment="1">
      <alignment horizontal="center" vertical="center"/>
    </xf>
    <xf numFmtId="0" fontId="30" fillId="0" borderId="0" xfId="0" applyFont="1" applyFill="1" applyAlignment="1" applyProtection="1">
      <alignment vertical="center"/>
      <protection locked="0"/>
    </xf>
    <xf numFmtId="0" fontId="0" fillId="0" borderId="0" xfId="0" applyFill="1" applyAlignment="1" applyProtection="1">
      <alignment vertical="center"/>
      <protection locked="0"/>
    </xf>
    <xf numFmtId="0" fontId="42" fillId="0" borderId="38" xfId="0" applyFont="1" applyBorder="1" applyAlignment="1">
      <alignment vertical="center"/>
    </xf>
    <xf numFmtId="0" fontId="42" fillId="0" borderId="21" xfId="0" applyFont="1" applyBorder="1" applyAlignment="1">
      <alignment vertical="center"/>
    </xf>
    <xf numFmtId="0" fontId="25" fillId="0" borderId="0" xfId="0" applyFont="1" applyAlignment="1" applyProtection="1">
      <alignment vertical="center"/>
    </xf>
    <xf numFmtId="0" fontId="0" fillId="0" borderId="0" xfId="0" applyAlignment="1" applyProtection="1">
      <alignment vertical="center"/>
    </xf>
    <xf numFmtId="0" fontId="37" fillId="0" borderId="25" xfId="0" applyFont="1" applyBorder="1" applyAlignment="1">
      <alignment horizontal="center" vertical="center"/>
    </xf>
    <xf numFmtId="0" fontId="0" fillId="0" borderId="38" xfId="0" applyBorder="1" applyAlignment="1">
      <alignment horizontal="center" vertical="center"/>
    </xf>
    <xf numFmtId="0" fontId="30" fillId="0" borderId="39" xfId="0" applyFont="1" applyBorder="1" applyAlignment="1">
      <alignment horizontal="center" vertical="center" wrapText="1"/>
    </xf>
    <xf numFmtId="0" fontId="0" fillId="0" borderId="22" xfId="0" applyBorder="1" applyAlignment="1">
      <alignment horizontal="center" vertical="center"/>
    </xf>
    <xf numFmtId="0" fontId="0" fillId="0" borderId="13" xfId="0" applyBorder="1" applyAlignment="1">
      <alignment horizontal="center" vertical="center"/>
    </xf>
    <xf numFmtId="0" fontId="0" fillId="0" borderId="29" xfId="0" applyBorder="1" applyAlignment="1">
      <alignment horizontal="center" vertical="center"/>
    </xf>
    <xf numFmtId="0" fontId="0" fillId="0" borderId="15" xfId="0" applyBorder="1" applyAlignment="1">
      <alignment horizontal="center" vertical="center"/>
    </xf>
    <xf numFmtId="0" fontId="0" fillId="0" borderId="40" xfId="0" applyBorder="1" applyAlignment="1">
      <alignment horizontal="center" vertical="center"/>
    </xf>
    <xf numFmtId="0" fontId="37" fillId="0" borderId="23" xfId="0" applyFont="1" applyBorder="1" applyAlignment="1">
      <alignment horizontal="center" vertical="center"/>
    </xf>
    <xf numFmtId="0" fontId="0" fillId="0" borderId="11" xfId="0" applyBorder="1" applyAlignment="1">
      <alignment horizontal="center" vertical="center"/>
    </xf>
    <xf numFmtId="0" fontId="0" fillId="0" borderId="56" xfId="0" applyBorder="1" applyAlignment="1">
      <alignment horizontal="center" vertical="center"/>
    </xf>
    <xf numFmtId="0" fontId="45" fillId="0" borderId="54" xfId="0" applyFont="1" applyBorder="1" applyAlignment="1">
      <alignment horizontal="center" vertical="center" wrapText="1"/>
    </xf>
    <xf numFmtId="0" fontId="45" fillId="0" borderId="28" xfId="0" applyFont="1" applyBorder="1" applyAlignment="1">
      <alignment horizontal="center" vertical="center" wrapText="1"/>
    </xf>
    <xf numFmtId="0" fontId="45" fillId="0" borderId="47" xfId="0" applyFont="1" applyBorder="1" applyAlignment="1">
      <alignment horizontal="center" vertical="center" wrapText="1"/>
    </xf>
    <xf numFmtId="0" fontId="23" fillId="0" borderId="24" xfId="0" applyFont="1" applyBorder="1" applyAlignment="1">
      <alignment horizontal="center" vertical="center"/>
    </xf>
    <xf numFmtId="0" fontId="23" fillId="0" borderId="43" xfId="0" applyFont="1" applyBorder="1" applyAlignment="1">
      <alignment horizontal="center" vertical="center"/>
    </xf>
    <xf numFmtId="0" fontId="0" fillId="0" borderId="44" xfId="0" applyBorder="1" applyAlignment="1">
      <alignment horizontal="center" vertical="center"/>
    </xf>
    <xf numFmtId="0" fontId="0" fillId="0" borderId="65" xfId="0" applyBorder="1" applyAlignment="1">
      <alignment horizontal="center" vertical="center"/>
    </xf>
    <xf numFmtId="0" fontId="37" fillId="0" borderId="10" xfId="0" applyFont="1" applyBorder="1" applyAlignment="1">
      <alignment horizontal="center" vertical="center"/>
    </xf>
    <xf numFmtId="0" fontId="0" fillId="0" borderId="12" xfId="0" applyBorder="1" applyAlignment="1">
      <alignment horizontal="center" vertical="center"/>
    </xf>
    <xf numFmtId="0" fontId="0" fillId="0" borderId="16" xfId="0" applyFill="1" applyBorder="1" applyAlignment="1" applyProtection="1">
      <alignment vertical="center"/>
      <protection locked="0"/>
    </xf>
    <xf numFmtId="0" fontId="42" fillId="0" borderId="27" xfId="0" applyFont="1" applyBorder="1" applyAlignment="1">
      <alignment horizontal="center" vertical="center" wrapText="1"/>
    </xf>
    <xf numFmtId="0" fontId="42" fillId="0" borderId="16" xfId="0" applyFont="1" applyBorder="1" applyAlignment="1">
      <alignment horizontal="center" vertical="center" wrapText="1"/>
    </xf>
    <xf numFmtId="0" fontId="42" fillId="0" borderId="52" xfId="0" applyFont="1" applyBorder="1" applyAlignment="1">
      <alignment horizontal="center" vertical="center" wrapText="1"/>
    </xf>
    <xf numFmtId="0" fontId="46" fillId="0" borderId="15" xfId="0" applyFont="1" applyBorder="1" applyAlignment="1">
      <alignment horizontal="center" vertical="center" wrapText="1"/>
    </xf>
    <xf numFmtId="0" fontId="46" fillId="0" borderId="16" xfId="0" applyFont="1" applyBorder="1" applyAlignment="1">
      <alignment horizontal="center" vertical="center" wrapText="1"/>
    </xf>
    <xf numFmtId="0" fontId="46" fillId="0" borderId="17" xfId="0" applyFont="1" applyBorder="1" applyAlignment="1">
      <alignment horizontal="center" vertical="center" wrapText="1"/>
    </xf>
    <xf numFmtId="0" fontId="37" fillId="0" borderId="55" xfId="0" applyFont="1" applyBorder="1" applyAlignment="1">
      <alignment horizontal="center" vertical="center"/>
    </xf>
    <xf numFmtId="0" fontId="45" fillId="0" borderId="57" xfId="0" applyFont="1" applyBorder="1" applyAlignment="1">
      <alignment horizontal="center" vertical="center" wrapText="1"/>
    </xf>
    <xf numFmtId="0" fontId="45" fillId="0" borderId="0" xfId="0" applyFont="1" applyBorder="1" applyAlignment="1">
      <alignment horizontal="center" vertical="center" wrapText="1"/>
    </xf>
    <xf numFmtId="0" fontId="0" fillId="0" borderId="0" xfId="0" applyAlignment="1">
      <alignment horizontal="center" vertical="center" wrapText="1"/>
    </xf>
    <xf numFmtId="0" fontId="0" fillId="0" borderId="14" xfId="0" applyBorder="1" applyAlignment="1">
      <alignment horizontal="center" vertical="center" wrapText="1"/>
    </xf>
    <xf numFmtId="0" fontId="30" fillId="0" borderId="0" xfId="0" applyFont="1" applyAlignment="1">
      <alignment horizontal="right" vertical="center"/>
    </xf>
    <xf numFmtId="0" fontId="0" fillId="0" borderId="0" xfId="0" applyAlignment="1">
      <alignment horizontal="right" vertical="center"/>
    </xf>
    <xf numFmtId="0" fontId="30" fillId="0" borderId="0" xfId="0" applyFont="1" applyFill="1" applyAlignment="1" applyProtection="1">
      <alignment horizontal="left" vertical="center"/>
      <protection locked="0"/>
    </xf>
    <xf numFmtId="0" fontId="46" fillId="0" borderId="24" xfId="0" applyFont="1" applyBorder="1" applyAlignment="1">
      <alignment horizontal="center" vertical="center" wrapText="1" shrinkToFit="1"/>
    </xf>
    <xf numFmtId="0" fontId="46" fillId="0" borderId="0" xfId="0" applyFont="1" applyBorder="1" applyAlignment="1">
      <alignment horizontal="center" vertical="center" wrapText="1" shrinkToFit="1"/>
    </xf>
    <xf numFmtId="0" fontId="37" fillId="0" borderId="50" xfId="0" applyFont="1" applyBorder="1" applyAlignment="1">
      <alignment horizontal="center" vertical="center"/>
    </xf>
    <xf numFmtId="0" fontId="37" fillId="0" borderId="43" xfId="0" applyFont="1" applyBorder="1" applyAlignment="1">
      <alignment horizontal="center" vertical="center"/>
    </xf>
    <xf numFmtId="0" fontId="32" fillId="0" borderId="44" xfId="0" applyFont="1" applyBorder="1" applyAlignment="1">
      <alignment horizontal="center" vertical="center"/>
    </xf>
    <xf numFmtId="0" fontId="32" fillId="0" borderId="46" xfId="0" applyFont="1" applyBorder="1" applyAlignment="1">
      <alignment horizontal="center" vertical="center"/>
    </xf>
    <xf numFmtId="0" fontId="44" fillId="0" borderId="52" xfId="0" applyFont="1" applyBorder="1" applyAlignment="1">
      <alignment horizontal="center" vertical="center" wrapText="1"/>
    </xf>
    <xf numFmtId="0" fontId="43" fillId="0" borderId="53" xfId="0" applyFont="1" applyBorder="1" applyAlignment="1">
      <alignment horizontal="center" vertical="center" wrapText="1"/>
    </xf>
    <xf numFmtId="0" fontId="44" fillId="0" borderId="0" xfId="0" applyFont="1" applyBorder="1" applyAlignment="1">
      <alignment horizontal="center" vertical="center"/>
    </xf>
    <xf numFmtId="0" fontId="37" fillId="0" borderId="44" xfId="0" applyFont="1" applyBorder="1" applyAlignment="1">
      <alignment horizontal="center" vertical="center"/>
    </xf>
    <xf numFmtId="0" fontId="0" fillId="0" borderId="51" xfId="0" applyBorder="1" applyAlignment="1">
      <alignment horizontal="center" vertical="center"/>
    </xf>
    <xf numFmtId="0" fontId="43" fillId="0" borderId="28" xfId="0" applyFont="1" applyBorder="1" applyAlignment="1">
      <alignment horizontal="center" vertical="center"/>
    </xf>
    <xf numFmtId="0" fontId="37" fillId="0" borderId="28" xfId="0" applyFont="1" applyBorder="1" applyAlignment="1">
      <alignment vertical="center"/>
    </xf>
    <xf numFmtId="0" fontId="0" fillId="0" borderId="28" xfId="0" applyBorder="1" applyAlignment="1">
      <alignment vertical="center"/>
    </xf>
    <xf numFmtId="0" fontId="0" fillId="0" borderId="62" xfId="0" applyBorder="1" applyAlignment="1">
      <alignment vertical="center"/>
    </xf>
    <xf numFmtId="0" fontId="30" fillId="0" borderId="28" xfId="0" applyFont="1" applyBorder="1" applyAlignment="1">
      <alignment horizontal="center" vertical="center"/>
    </xf>
    <xf numFmtId="0" fontId="38" fillId="0" borderId="63" xfId="0" applyFont="1" applyBorder="1" applyAlignment="1">
      <alignment horizontal="center" vertical="center"/>
    </xf>
    <xf numFmtId="0" fontId="0" fillId="0" borderId="48" xfId="0" applyBorder="1" applyAlignment="1">
      <alignment horizontal="center" vertical="center"/>
    </xf>
    <xf numFmtId="0" fontId="44" fillId="0" borderId="48" xfId="0" applyFont="1" applyBorder="1" applyAlignment="1">
      <alignment horizontal="right" vertical="center"/>
    </xf>
    <xf numFmtId="0" fontId="38" fillId="0" borderId="60" xfId="0" applyFont="1" applyBorder="1" applyAlignment="1">
      <alignment horizontal="center" vertical="center" shrinkToFit="1"/>
    </xf>
    <xf numFmtId="0" fontId="38" fillId="0" borderId="31" xfId="0" applyFont="1" applyBorder="1" applyAlignment="1">
      <alignment horizontal="center" vertical="center" shrinkToFit="1"/>
    </xf>
    <xf numFmtId="0" fontId="37" fillId="0" borderId="31" xfId="0" applyFont="1" applyBorder="1" applyAlignment="1">
      <alignment vertical="center"/>
    </xf>
    <xf numFmtId="0" fontId="0" fillId="0" borderId="31" xfId="0" applyBorder="1" applyAlignment="1">
      <alignment vertical="center"/>
    </xf>
    <xf numFmtId="0" fontId="0" fillId="0" borderId="61" xfId="0" applyBorder="1" applyAlignment="1">
      <alignment vertical="center"/>
    </xf>
    <xf numFmtId="0" fontId="44" fillId="0" borderId="31" xfId="0" applyFont="1" applyBorder="1" applyAlignment="1">
      <alignment horizontal="center" vertical="center"/>
    </xf>
    <xf numFmtId="0" fontId="0" fillId="0" borderId="31" xfId="0" applyBorder="1" applyAlignment="1">
      <alignment horizontal="center" vertical="center"/>
    </xf>
    <xf numFmtId="0" fontId="37" fillId="0" borderId="35" xfId="0" applyFont="1" applyBorder="1" applyAlignment="1">
      <alignment horizontal="center" vertical="center"/>
    </xf>
    <xf numFmtId="0" fontId="44" fillId="0" borderId="31" xfId="0" applyFont="1" applyBorder="1" applyAlignment="1">
      <alignment horizontal="center" vertical="center" shrinkToFit="1"/>
    </xf>
    <xf numFmtId="0" fontId="0" fillId="0" borderId="31" xfId="0" applyBorder="1" applyAlignment="1">
      <alignment horizontal="center" vertical="center" shrinkToFit="1"/>
    </xf>
    <xf numFmtId="0" fontId="43" fillId="0" borderId="31" xfId="0" applyFont="1" applyBorder="1" applyAlignment="1">
      <alignment horizontal="center" vertical="center" shrinkToFit="1"/>
    </xf>
    <xf numFmtId="0" fontId="0" fillId="0" borderId="36" xfId="0" applyBorder="1" applyAlignment="1">
      <alignment horizontal="center" vertical="center" shrinkToFit="1"/>
    </xf>
    <xf numFmtId="0" fontId="38" fillId="0" borderId="24" xfId="0" applyFont="1" applyBorder="1" applyAlignment="1">
      <alignment horizontal="left" vertical="top"/>
    </xf>
    <xf numFmtId="0" fontId="0" fillId="0" borderId="64" xfId="0" applyBorder="1" applyAlignment="1">
      <alignment vertical="center"/>
    </xf>
    <xf numFmtId="0" fontId="44" fillId="0" borderId="54" xfId="0" applyFont="1" applyBorder="1" applyAlignment="1">
      <alignment horizontal="center" vertical="center" wrapText="1"/>
    </xf>
    <xf numFmtId="0" fontId="44" fillId="0" borderId="28" xfId="0" applyFont="1" applyBorder="1" applyAlignment="1">
      <alignment horizontal="center" vertical="center" wrapText="1"/>
    </xf>
    <xf numFmtId="0" fontId="44" fillId="0" borderId="47" xfId="0" applyFont="1" applyBorder="1" applyAlignment="1">
      <alignment horizontal="center" vertical="center" wrapText="1"/>
    </xf>
    <xf numFmtId="0" fontId="30" fillId="0" borderId="57" xfId="0" applyFont="1" applyBorder="1" applyAlignment="1">
      <alignment horizontal="center" vertical="center"/>
    </xf>
    <xf numFmtId="0" fontId="30" fillId="0" borderId="0" xfId="0" applyFont="1" applyBorder="1" applyAlignment="1">
      <alignment horizontal="center" vertical="center"/>
    </xf>
    <xf numFmtId="0" fontId="30" fillId="0" borderId="29" xfId="0" applyFont="1" applyBorder="1" applyAlignment="1">
      <alignment horizontal="center" vertical="center"/>
    </xf>
    <xf numFmtId="0" fontId="49" fillId="0" borderId="10" xfId="0" applyFont="1" applyBorder="1" applyAlignment="1">
      <alignment horizontal="center" vertical="top"/>
    </xf>
    <xf numFmtId="0" fontId="0" fillId="0" borderId="11" xfId="0" applyBorder="1" applyAlignment="1">
      <alignment horizontal="center" vertical="top"/>
    </xf>
    <xf numFmtId="0" fontId="0" fillId="0" borderId="12" xfId="0" applyBorder="1" applyAlignment="1">
      <alignment horizontal="center" vertical="top"/>
    </xf>
    <xf numFmtId="0" fontId="38" fillId="0" borderId="0" xfId="0" applyFont="1" applyAlignment="1">
      <alignment vertical="center" wrapText="1"/>
    </xf>
    <xf numFmtId="0" fontId="0" fillId="0" borderId="0" xfId="0" applyAlignment="1">
      <alignment vertical="center" wrapText="1"/>
    </xf>
    <xf numFmtId="0" fontId="49" fillId="0" borderId="10" xfId="0" applyFont="1" applyBorder="1" applyAlignment="1">
      <alignment horizontal="center" vertical="center"/>
    </xf>
    <xf numFmtId="0" fontId="31" fillId="0" borderId="13" xfId="0" applyFont="1" applyBorder="1" applyAlignment="1">
      <alignment horizontal="center" vertical="center"/>
    </xf>
    <xf numFmtId="0" fontId="0" fillId="0" borderId="14" xfId="0" applyBorder="1" applyAlignment="1">
      <alignment vertical="center"/>
    </xf>
    <xf numFmtId="0" fontId="0" fillId="0" borderId="59" xfId="0" applyBorder="1" applyAlignment="1">
      <alignment vertical="center"/>
    </xf>
    <xf numFmtId="0" fontId="0" fillId="0" borderId="20" xfId="0" applyBorder="1" applyAlignment="1">
      <alignment vertical="center"/>
    </xf>
    <xf numFmtId="0" fontId="46" fillId="0" borderId="18" xfId="0" applyFont="1" applyBorder="1" applyAlignment="1">
      <alignment horizontal="center" vertical="center" wrapText="1" shrinkToFit="1"/>
    </xf>
    <xf numFmtId="0" fontId="46" fillId="0" borderId="19" xfId="0" applyFont="1" applyBorder="1" applyAlignment="1">
      <alignment horizontal="center" vertical="center" wrapText="1" shrinkToFit="1"/>
    </xf>
    <xf numFmtId="0" fontId="38" fillId="0" borderId="11" xfId="0" applyFont="1" applyBorder="1" applyAlignment="1">
      <alignment horizontal="center" vertical="center"/>
    </xf>
    <xf numFmtId="0" fontId="0" fillId="0" borderId="41" xfId="0" applyBorder="1" applyAlignment="1">
      <alignment horizontal="center" vertical="center"/>
    </xf>
    <xf numFmtId="0" fontId="38" fillId="0" borderId="55" xfId="0" applyFont="1" applyBorder="1" applyAlignment="1">
      <alignment horizontal="center" vertical="center"/>
    </xf>
    <xf numFmtId="0" fontId="32" fillId="0" borderId="11" xfId="0" applyFont="1" applyBorder="1" applyAlignment="1">
      <alignment horizontal="center" vertical="center"/>
    </xf>
    <xf numFmtId="0" fontId="0" fillId="0" borderId="56" xfId="0" applyBorder="1" applyAlignment="1">
      <alignment vertical="center"/>
    </xf>
    <xf numFmtId="0" fontId="44" fillId="0" borderId="19" xfId="0" applyFont="1" applyBorder="1" applyAlignment="1">
      <alignment horizontal="center" vertical="center"/>
    </xf>
    <xf numFmtId="0" fontId="43" fillId="0" borderId="19" xfId="0" applyFont="1" applyBorder="1" applyAlignment="1">
      <alignment horizontal="center" vertical="center"/>
    </xf>
    <xf numFmtId="0" fontId="44" fillId="0" borderId="58" xfId="0" applyFont="1" applyBorder="1" applyAlignment="1">
      <alignment horizontal="center" vertical="center"/>
    </xf>
    <xf numFmtId="0" fontId="0" fillId="0" borderId="12" xfId="0" applyBorder="1" applyAlignment="1">
      <alignment vertical="center"/>
    </xf>
    <xf numFmtId="0" fontId="0" fillId="0" borderId="29" xfId="0" applyBorder="1" applyAlignment="1">
      <alignment vertical="center"/>
    </xf>
    <xf numFmtId="0" fontId="44" fillId="0" borderId="52" xfId="0" applyFont="1" applyBorder="1" applyAlignment="1">
      <alignment horizontal="center" vertical="center"/>
    </xf>
    <xf numFmtId="0" fontId="38" fillId="0" borderId="16" xfId="0" applyFont="1" applyBorder="1" applyAlignment="1">
      <alignment horizontal="center" vertical="center"/>
    </xf>
    <xf numFmtId="0" fontId="46" fillId="0" borderId="16" xfId="0" applyFont="1" applyBorder="1" applyAlignment="1">
      <alignment vertical="center" wrapText="1"/>
    </xf>
    <xf numFmtId="0" fontId="46" fillId="0" borderId="40" xfId="0" applyFont="1" applyBorder="1" applyAlignment="1">
      <alignment vertical="center" wrapText="1"/>
    </xf>
    <xf numFmtId="0" fontId="44" fillId="0" borderId="45" xfId="0" applyFont="1" applyBorder="1" applyAlignment="1">
      <alignment horizontal="center" vertical="center"/>
    </xf>
    <xf numFmtId="0" fontId="44" fillId="0" borderId="28" xfId="0" applyFont="1" applyBorder="1" applyAlignment="1">
      <alignment horizontal="center" vertical="center"/>
    </xf>
    <xf numFmtId="0" fontId="41" fillId="0" borderId="0" xfId="0" applyFont="1" applyAlignment="1">
      <alignment horizontal="center" vertical="center" shrinkToFit="1"/>
    </xf>
    <xf numFmtId="0" fontId="42" fillId="0" borderId="0" xfId="0" applyFont="1" applyAlignment="1">
      <alignment horizontal="center" vertical="center" shrinkToFit="1"/>
    </xf>
    <xf numFmtId="0" fontId="44" fillId="0" borderId="0" xfId="0" applyFont="1" applyBorder="1" applyAlignment="1">
      <alignment horizontal="center" vertical="center" wrapText="1"/>
    </xf>
    <xf numFmtId="0" fontId="37" fillId="0" borderId="0" xfId="0" applyFont="1" applyBorder="1" applyAlignment="1">
      <alignment horizontal="center" vertical="center" wrapText="1"/>
    </xf>
    <xf numFmtId="0" fontId="37" fillId="0" borderId="0" xfId="0" applyFont="1" applyAlignment="1">
      <alignment horizontal="center" vertical="center" wrapText="1"/>
    </xf>
    <xf numFmtId="0" fontId="37" fillId="0" borderId="0" xfId="0" applyFont="1" applyBorder="1" applyAlignment="1">
      <alignment horizontal="center" vertical="center"/>
    </xf>
    <xf numFmtId="0" fontId="44" fillId="0" borderId="0" xfId="44" applyFont="1" applyBorder="1" applyAlignment="1">
      <alignment horizontal="center" vertical="center" wrapText="1"/>
    </xf>
    <xf numFmtId="0" fontId="44" fillId="0" borderId="29" xfId="44" applyFont="1" applyBorder="1" applyAlignment="1">
      <alignment horizontal="center" vertical="center" wrapText="1"/>
    </xf>
    <xf numFmtId="0" fontId="44" fillId="0" borderId="0" xfId="0" applyFont="1" applyAlignment="1">
      <alignment horizontal="center" vertical="center" shrinkToFit="1"/>
    </xf>
    <xf numFmtId="0" fontId="44" fillId="0" borderId="24" xfId="0" applyFont="1" applyBorder="1" applyAlignment="1">
      <alignment horizontal="center" vertical="center"/>
    </xf>
    <xf numFmtId="0" fontId="44" fillId="0" borderId="15" xfId="0" applyFont="1" applyBorder="1" applyAlignment="1">
      <alignment horizontal="center" vertical="center"/>
    </xf>
    <xf numFmtId="0" fontId="43" fillId="0" borderId="40" xfId="0" applyFont="1" applyBorder="1" applyAlignment="1">
      <alignment horizontal="center" vertical="center"/>
    </xf>
    <xf numFmtId="0" fontId="0" fillId="0" borderId="16" xfId="0" applyFont="1" applyBorder="1" applyAlignment="1">
      <alignment vertical="center"/>
    </xf>
    <xf numFmtId="0" fontId="43" fillId="0" borderId="11" xfId="44" applyFont="1" applyBorder="1" applyAlignment="1">
      <alignment vertical="center" shrinkToFit="1"/>
    </xf>
    <xf numFmtId="0" fontId="43" fillId="0" borderId="11" xfId="0" applyFont="1" applyBorder="1" applyAlignment="1">
      <alignment vertical="center" shrinkToFit="1"/>
    </xf>
    <xf numFmtId="0" fontId="43" fillId="0" borderId="41" xfId="0" applyFont="1" applyBorder="1" applyAlignment="1">
      <alignment vertical="center" shrinkToFit="1"/>
    </xf>
    <xf numFmtId="0" fontId="37" fillId="0" borderId="11" xfId="0" applyFont="1" applyBorder="1" applyAlignment="1">
      <alignment vertical="center"/>
    </xf>
    <xf numFmtId="0" fontId="28" fillId="0" borderId="0" xfId="0" applyFont="1" applyAlignment="1">
      <alignment horizontal="center" vertical="center"/>
    </xf>
    <xf numFmtId="0" fontId="28" fillId="24" borderId="0" xfId="0" applyFont="1" applyFill="1" applyAlignment="1" applyProtection="1">
      <alignment horizontal="right" vertical="center"/>
      <protection locked="0"/>
    </xf>
    <xf numFmtId="0" fontId="29" fillId="0" borderId="0" xfId="0" applyFont="1" applyAlignment="1">
      <alignment horizontal="center" vertical="center"/>
    </xf>
    <xf numFmtId="0" fontId="28" fillId="0" borderId="0" xfId="0" applyFont="1" applyAlignment="1">
      <alignment horizontal="left" vertical="top" wrapText="1"/>
    </xf>
    <xf numFmtId="0" fontId="28" fillId="0" borderId="0" xfId="0" quotePrefix="1" applyFont="1" applyAlignment="1">
      <alignment horizontal="center" vertical="top"/>
    </xf>
    <xf numFmtId="0" fontId="28" fillId="0" borderId="0" xfId="0" applyFont="1" applyAlignment="1">
      <alignment horizontal="center" vertical="top"/>
    </xf>
    <xf numFmtId="0" fontId="28" fillId="0" borderId="0" xfId="0" applyFont="1" applyAlignment="1">
      <alignment vertical="top" wrapText="1"/>
    </xf>
    <xf numFmtId="0" fontId="28" fillId="0" borderId="0" xfId="0" applyFont="1" applyAlignment="1">
      <alignment vertical="center" wrapText="1"/>
    </xf>
    <xf numFmtId="0" fontId="53" fillId="0" borderId="11" xfId="0" applyFont="1" applyBorder="1" applyAlignment="1">
      <alignment horizontal="left" vertical="center" wrapText="1" shrinkToFit="1"/>
    </xf>
    <xf numFmtId="0" fontId="53" fillId="0" borderId="12" xfId="0" applyFont="1" applyBorder="1" applyAlignment="1">
      <alignment horizontal="left" vertical="center" wrapText="1" shrinkToFit="1"/>
    </xf>
    <xf numFmtId="0" fontId="28" fillId="0" borderId="16" xfId="0" applyFont="1" applyBorder="1" applyAlignment="1">
      <alignment vertical="center"/>
    </xf>
    <xf numFmtId="0" fontId="28" fillId="0" borderId="10" xfId="0" applyFont="1" applyBorder="1" applyAlignment="1">
      <alignment vertical="center"/>
    </xf>
    <xf numFmtId="0" fontId="28" fillId="0" borderId="10" xfId="0" applyFont="1" applyBorder="1" applyAlignment="1">
      <alignment horizontal="left" vertical="center"/>
    </xf>
    <xf numFmtId="0" fontId="0" fillId="0" borderId="11"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28" fillId="0" borderId="10" xfId="0" applyFont="1" applyBorder="1" applyAlignment="1">
      <alignment vertical="top"/>
    </xf>
    <xf numFmtId="0" fontId="0" fillId="0" borderId="11" xfId="0" applyBorder="1" applyAlignment="1">
      <alignment vertical="top"/>
    </xf>
    <xf numFmtId="0" fontId="0" fillId="0" borderId="13" xfId="0" applyBorder="1" applyAlignment="1">
      <alignment vertical="top"/>
    </xf>
    <xf numFmtId="0" fontId="0" fillId="0" borderId="0" xfId="0" applyBorder="1" applyAlignment="1">
      <alignment vertical="top"/>
    </xf>
    <xf numFmtId="0" fontId="42" fillId="0" borderId="16" xfId="0" applyFont="1" applyBorder="1" applyAlignment="1">
      <alignment horizontal="right" vertical="center"/>
    </xf>
    <xf numFmtId="0" fontId="42" fillId="24" borderId="16" xfId="0" applyFont="1" applyFill="1" applyBorder="1" applyAlignment="1" applyProtection="1">
      <alignment horizontal="right" vertical="center"/>
      <protection locked="0"/>
    </xf>
    <xf numFmtId="0" fontId="42" fillId="24" borderId="11" xfId="0" applyFont="1" applyFill="1" applyBorder="1" applyAlignment="1" applyProtection="1">
      <alignment vertical="center" shrinkToFit="1"/>
      <protection locked="0"/>
    </xf>
    <xf numFmtId="0" fontId="43" fillId="24" borderId="11" xfId="0" applyFont="1" applyFill="1" applyBorder="1" applyAlignment="1" applyProtection="1">
      <alignment vertical="center" shrinkToFit="1"/>
      <protection locked="0"/>
    </xf>
    <xf numFmtId="0" fontId="43" fillId="24" borderId="16" xfId="0" applyFont="1" applyFill="1" applyBorder="1" applyAlignment="1" applyProtection="1">
      <alignment vertical="center" shrinkToFit="1"/>
      <protection locked="0"/>
    </xf>
    <xf numFmtId="0" fontId="42" fillId="24" borderId="15" xfId="0" applyFont="1" applyFill="1" applyBorder="1" applyAlignment="1" applyProtection="1">
      <alignment vertical="center"/>
      <protection locked="0"/>
    </xf>
    <xf numFmtId="0" fontId="43" fillId="24" borderId="16" xfId="0" applyFont="1" applyFill="1" applyBorder="1" applyAlignment="1" applyProtection="1">
      <alignment vertical="center"/>
      <protection locked="0"/>
    </xf>
    <xf numFmtId="0" fontId="42" fillId="0" borderId="11" xfId="0" applyFont="1" applyBorder="1" applyAlignment="1">
      <alignment horizontal="left" vertical="top" shrinkToFit="1"/>
    </xf>
    <xf numFmtId="0" fontId="43" fillId="0" borderId="11" xfId="0" applyFont="1" applyBorder="1" applyAlignment="1">
      <alignment horizontal="left" vertical="top" shrinkToFit="1"/>
    </xf>
    <xf numFmtId="0" fontId="43" fillId="0" borderId="0" xfId="0" applyFont="1" applyBorder="1" applyAlignment="1">
      <alignment horizontal="left" vertical="top" shrinkToFit="1"/>
    </xf>
    <xf numFmtId="0" fontId="28" fillId="0" borderId="15" xfId="0" applyFont="1" applyBorder="1" applyAlignment="1">
      <alignment vertical="center"/>
    </xf>
    <xf numFmtId="0" fontId="42" fillId="0" borderId="11" xfId="0" applyFont="1" applyFill="1" applyBorder="1" applyAlignment="1">
      <alignment vertical="center" shrinkToFit="1"/>
    </xf>
    <xf numFmtId="0" fontId="43" fillId="0" borderId="11" xfId="0" applyFont="1" applyFill="1" applyBorder="1" applyAlignment="1">
      <alignment vertical="center" shrinkToFit="1"/>
    </xf>
    <xf numFmtId="0" fontId="43" fillId="0" borderId="0" xfId="0" applyFont="1" applyFill="1" applyBorder="1" applyAlignment="1">
      <alignment vertical="center" shrinkToFit="1"/>
    </xf>
    <xf numFmtId="0" fontId="0" fillId="0" borderId="15" xfId="0" applyBorder="1" applyAlignment="1">
      <alignment vertical="center"/>
    </xf>
    <xf numFmtId="0" fontId="42" fillId="0" borderId="16" xfId="0" applyFont="1" applyBorder="1" applyAlignment="1">
      <alignment vertical="center"/>
    </xf>
    <xf numFmtId="0" fontId="0" fillId="0" borderId="12" xfId="0" applyBorder="1" applyAlignment="1">
      <alignment vertical="top"/>
    </xf>
    <xf numFmtId="0" fontId="0" fillId="0" borderId="14" xfId="0" applyBorder="1" applyAlignment="1">
      <alignment vertical="top"/>
    </xf>
    <xf numFmtId="0" fontId="42" fillId="0" borderId="15" xfId="0" applyFont="1" applyBorder="1" applyAlignment="1">
      <alignment horizontal="right" vertical="center"/>
    </xf>
    <xf numFmtId="0" fontId="43" fillId="0" borderId="16" xfId="0" applyFont="1" applyBorder="1" applyAlignment="1">
      <alignment horizontal="right" vertical="center"/>
    </xf>
    <xf numFmtId="0" fontId="42" fillId="0" borderId="11" xfId="0" applyFont="1" applyBorder="1" applyAlignment="1">
      <alignment horizontal="left" vertical="center" shrinkToFit="1"/>
    </xf>
    <xf numFmtId="0" fontId="43" fillId="0" borderId="11" xfId="0" applyFont="1" applyBorder="1" applyAlignment="1">
      <alignment horizontal="left" vertical="center" shrinkToFit="1"/>
    </xf>
    <xf numFmtId="0" fontId="43" fillId="0" borderId="12" xfId="0" applyFont="1" applyBorder="1" applyAlignment="1">
      <alignment horizontal="left" vertical="center" shrinkToFit="1"/>
    </xf>
    <xf numFmtId="0" fontId="43" fillId="0" borderId="16" xfId="0" applyFont="1" applyBorder="1" applyAlignment="1">
      <alignment horizontal="left" vertical="center" shrinkToFit="1"/>
    </xf>
    <xf numFmtId="0" fontId="43" fillId="0" borderId="17" xfId="0" applyFont="1" applyBorder="1" applyAlignment="1">
      <alignment horizontal="left" vertical="center" shrinkToFit="1"/>
    </xf>
    <xf numFmtId="0" fontId="43" fillId="0" borderId="12" xfId="0" applyFont="1" applyFill="1" applyBorder="1" applyAlignment="1">
      <alignment vertical="center" shrinkToFit="1"/>
    </xf>
    <xf numFmtId="0" fontId="42" fillId="0" borderId="16" xfId="0" applyFont="1" applyFill="1" applyBorder="1" applyAlignment="1">
      <alignment vertical="center"/>
    </xf>
    <xf numFmtId="0" fontId="43" fillId="0" borderId="16" xfId="0" applyFont="1" applyFill="1" applyBorder="1" applyAlignment="1">
      <alignment vertical="center"/>
    </xf>
    <xf numFmtId="0" fontId="43" fillId="0" borderId="17" xfId="0" applyFont="1" applyFill="1" applyBorder="1" applyAlignment="1">
      <alignment vertical="center"/>
    </xf>
    <xf numFmtId="0" fontId="42" fillId="24" borderId="15" xfId="0" applyFont="1" applyFill="1" applyBorder="1" applyAlignment="1" applyProtection="1">
      <alignment horizontal="right" vertical="center" shrinkToFit="1"/>
      <protection locked="0"/>
    </xf>
    <xf numFmtId="0" fontId="43" fillId="24" borderId="16" xfId="0" applyFont="1" applyFill="1" applyBorder="1" applyAlignment="1" applyProtection="1">
      <alignment horizontal="right" vertical="center" shrinkToFit="1"/>
      <protection locked="0"/>
    </xf>
    <xf numFmtId="0" fontId="28" fillId="0" borderId="13" xfId="0" applyFont="1" applyBorder="1" applyAlignment="1">
      <alignment vertical="center"/>
    </xf>
    <xf numFmtId="0" fontId="0" fillId="0" borderId="13" xfId="0" applyBorder="1" applyAlignment="1">
      <alignment vertical="center"/>
    </xf>
    <xf numFmtId="0" fontId="42" fillId="0" borderId="0" xfId="0" applyFont="1" applyFill="1" applyBorder="1" applyAlignment="1">
      <alignment vertical="center" shrinkToFit="1"/>
    </xf>
    <xf numFmtId="0" fontId="42" fillId="0" borderId="0" xfId="0" applyFont="1" applyFill="1" applyBorder="1" applyAlignment="1">
      <alignment vertical="top" shrinkToFit="1"/>
    </xf>
    <xf numFmtId="0" fontId="43" fillId="0" borderId="0" xfId="0" applyFont="1" applyFill="1" applyBorder="1" applyAlignment="1">
      <alignment vertical="top" shrinkToFit="1"/>
    </xf>
    <xf numFmtId="0" fontId="43" fillId="0" borderId="14" xfId="0" applyFont="1" applyFill="1" applyBorder="1" applyAlignment="1">
      <alignment vertical="top" shrinkToFit="1"/>
    </xf>
    <xf numFmtId="0" fontId="42" fillId="24" borderId="16" xfId="0" applyFont="1" applyFill="1" applyBorder="1" applyAlignment="1" applyProtection="1">
      <alignment vertical="center"/>
      <protection locked="0"/>
    </xf>
    <xf numFmtId="0" fontId="43" fillId="24" borderId="17" xfId="0" applyFont="1" applyFill="1" applyBorder="1" applyAlignment="1" applyProtection="1">
      <alignment vertical="center"/>
      <protection locked="0"/>
    </xf>
    <xf numFmtId="0" fontId="75" fillId="0" borderId="0" xfId="42" applyFont="1" applyFill="1" applyAlignment="1">
      <alignment horizontal="left" vertical="center" wrapText="1"/>
    </xf>
    <xf numFmtId="0" fontId="27" fillId="0" borderId="0" xfId="42" applyFont="1" applyFill="1" applyAlignment="1">
      <alignment horizontal="left" vertical="center"/>
    </xf>
    <xf numFmtId="0" fontId="27" fillId="0" borderId="0" xfId="42" applyFont="1" applyFill="1" applyBorder="1" applyAlignment="1">
      <alignment horizontal="left" vertical="center"/>
    </xf>
    <xf numFmtId="0" fontId="27" fillId="0" borderId="0" xfId="42" applyFont="1" applyFill="1" applyAlignment="1">
      <alignment horizontal="left" vertical="center" wrapText="1"/>
    </xf>
    <xf numFmtId="0" fontId="27" fillId="0" borderId="0" xfId="0" applyFont="1" applyFill="1" applyAlignment="1">
      <alignment horizontal="left" vertical="center" wrapText="1"/>
    </xf>
    <xf numFmtId="0" fontId="65" fillId="0" borderId="0" xfId="42" quotePrefix="1" applyFont="1" applyFill="1" applyAlignment="1">
      <alignment horizontal="center" vertical="center"/>
    </xf>
    <xf numFmtId="0" fontId="65" fillId="0" borderId="0" xfId="42" applyFont="1" applyFill="1" applyAlignment="1">
      <alignment horizontal="center" vertical="center" wrapText="1"/>
    </xf>
    <xf numFmtId="0" fontId="27" fillId="0" borderId="0" xfId="42" applyFont="1" applyFill="1" applyAlignment="1">
      <alignment horizontal="center" vertical="center" wrapText="1"/>
    </xf>
    <xf numFmtId="0" fontId="75" fillId="0" borderId="0" xfId="42" applyFont="1" applyFill="1" applyAlignment="1">
      <alignment horizontal="left" vertical="top" wrapText="1"/>
    </xf>
    <xf numFmtId="0" fontId="75" fillId="0" borderId="0" xfId="0" applyFont="1" applyFill="1" applyAlignment="1">
      <alignment horizontal="left" vertical="top" wrapText="1"/>
    </xf>
    <xf numFmtId="0" fontId="75" fillId="0" borderId="0" xfId="42" applyFont="1" applyFill="1" applyAlignment="1">
      <alignment horizontal="left" vertical="center"/>
    </xf>
    <xf numFmtId="0" fontId="28" fillId="0" borderId="0" xfId="42" applyFont="1" applyFill="1" applyAlignment="1">
      <alignment horizontal="justify" vertical="center" wrapText="1"/>
    </xf>
    <xf numFmtId="0" fontId="28" fillId="0" borderId="0" xfId="42" applyFont="1" applyFill="1" applyAlignment="1">
      <alignment vertical="center"/>
    </xf>
    <xf numFmtId="0" fontId="64" fillId="0" borderId="0" xfId="42" applyFont="1" applyFill="1" applyAlignment="1">
      <alignment horizontal="center" vertical="center" wrapText="1"/>
    </xf>
    <xf numFmtId="0" fontId="29" fillId="0" borderId="0" xfId="42" applyFont="1" applyFill="1" applyAlignment="1">
      <alignment vertical="center"/>
    </xf>
    <xf numFmtId="0" fontId="27" fillId="0" borderId="0" xfId="42" applyFont="1" applyFill="1" applyAlignment="1">
      <alignment horizontal="justify" vertical="center" wrapText="1"/>
    </xf>
    <xf numFmtId="0" fontId="76" fillId="0" borderId="0" xfId="42" quotePrefix="1" applyFont="1" applyFill="1" applyAlignment="1">
      <alignment horizontal="center" vertical="center"/>
    </xf>
    <xf numFmtId="0" fontId="71" fillId="0" borderId="0" xfId="42" applyFont="1" applyFill="1" applyAlignment="1">
      <alignment horizontal="justify" vertical="center" wrapText="1"/>
    </xf>
    <xf numFmtId="0" fontId="71" fillId="0" borderId="0" xfId="42" applyFont="1" applyFill="1" applyAlignment="1">
      <alignment vertical="center"/>
    </xf>
    <xf numFmtId="0" fontId="72" fillId="0" borderId="0" xfId="42" applyFont="1" applyFill="1" applyAlignment="1">
      <alignment horizontal="center" vertical="center" wrapText="1"/>
    </xf>
    <xf numFmtId="0" fontId="73" fillId="0" borderId="0" xfId="42" applyFont="1" applyFill="1" applyAlignment="1">
      <alignment vertical="center"/>
    </xf>
    <xf numFmtId="0" fontId="75" fillId="0" borderId="0" xfId="42" applyFont="1" applyFill="1" applyAlignment="1">
      <alignment horizontal="justify" vertical="center" wrapText="1"/>
    </xf>
    <xf numFmtId="0" fontId="75" fillId="0" borderId="0" xfId="42" applyFont="1" applyFill="1" applyAlignment="1">
      <alignment vertical="center"/>
    </xf>
    <xf numFmtId="0" fontId="76" fillId="0" borderId="0" xfId="42" applyFont="1" applyFill="1" applyAlignment="1">
      <alignment horizontal="center" vertical="center" wrapText="1"/>
    </xf>
    <xf numFmtId="0" fontId="75" fillId="0" borderId="0" xfId="42" applyFont="1" applyFill="1" applyAlignment="1">
      <alignment horizontal="center" vertical="center" wrapText="1"/>
    </xf>
    <xf numFmtId="0" fontId="30" fillId="0" borderId="0" xfId="42" applyFont="1" applyFill="1" applyAlignment="1">
      <alignment horizontal="left" vertical="top" wrapText="1"/>
    </xf>
    <xf numFmtId="0" fontId="30" fillId="0" borderId="0" xfId="0" applyFont="1" applyFill="1" applyAlignment="1">
      <alignment horizontal="left" vertical="top" wrapText="1"/>
    </xf>
    <xf numFmtId="0" fontId="27" fillId="0" borderId="0" xfId="42" applyFont="1" applyFill="1" applyAlignment="1">
      <alignment horizontal="justify" vertical="top" wrapText="1"/>
    </xf>
    <xf numFmtId="0" fontId="27" fillId="0" borderId="0" xfId="42" applyFont="1" applyFill="1" applyAlignment="1">
      <alignment vertical="top"/>
    </xf>
    <xf numFmtId="0" fontId="78" fillId="0" borderId="0" xfId="42" applyFont="1" applyFill="1" applyAlignment="1">
      <alignment horizontal="center" vertical="center" wrapText="1"/>
    </xf>
    <xf numFmtId="0" fontId="30" fillId="0" borderId="0" xfId="42" applyFont="1" applyFill="1" applyAlignment="1">
      <alignment horizontal="justify" vertical="top" wrapText="1"/>
    </xf>
    <xf numFmtId="0" fontId="30" fillId="0" borderId="0" xfId="42" applyFont="1" applyFill="1" applyAlignment="1">
      <alignment vertical="top"/>
    </xf>
    <xf numFmtId="0" fontId="36" fillId="0" borderId="0" xfId="42" applyFont="1" applyFill="1" applyAlignment="1">
      <alignment horizontal="center" vertical="center" wrapText="1"/>
    </xf>
    <xf numFmtId="0" fontId="30" fillId="0" borderId="0" xfId="42" applyFont="1" applyFill="1" applyAlignment="1">
      <alignment horizontal="center" vertical="center" wrapText="1"/>
    </xf>
    <xf numFmtId="0" fontId="30" fillId="0" borderId="0" xfId="42" applyFont="1" applyFill="1" applyAlignment="1">
      <alignment horizontal="left" vertical="center" wrapText="1"/>
    </xf>
    <xf numFmtId="0" fontId="36" fillId="0" borderId="0" xfId="42" quotePrefix="1" applyFont="1" applyFill="1" applyAlignment="1">
      <alignment horizontal="center" vertical="center"/>
    </xf>
    <xf numFmtId="0" fontId="27" fillId="0" borderId="0" xfId="42" applyFont="1" applyFill="1" applyAlignment="1">
      <alignment horizontal="left" vertical="top" wrapText="1"/>
    </xf>
    <xf numFmtId="0" fontId="27" fillId="0" borderId="0" xfId="0" applyFont="1" applyFill="1" applyAlignment="1">
      <alignment horizontal="left" vertical="top" wrapText="1"/>
    </xf>
    <xf numFmtId="0" fontId="31" fillId="0" borderId="0" xfId="42" applyFont="1" applyFill="1" applyAlignment="1">
      <alignment horizontal="left" vertical="top"/>
    </xf>
    <xf numFmtId="0" fontId="66" fillId="0" borderId="0" xfId="42" applyFont="1" applyFill="1" applyAlignment="1">
      <alignment horizontal="center"/>
    </xf>
    <xf numFmtId="0" fontId="27" fillId="0" borderId="16" xfId="42" applyFont="1" applyFill="1" applyBorder="1" applyAlignment="1">
      <alignment horizontal="center"/>
    </xf>
    <xf numFmtId="0" fontId="27" fillId="0" borderId="0" xfId="42" applyFont="1" applyFill="1" applyBorder="1" applyAlignment="1">
      <alignment horizontal="center"/>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4"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3" xfId="42"/>
    <cellStyle name="標準 4" xfId="45"/>
    <cellStyle name="良い" xfId="43" builtinId="26" customBuiltin="1"/>
  </cellStyles>
  <dxfs count="0"/>
  <tableStyles count="0" defaultTableStyle="TableStyleMedium2" defaultPivotStyle="PivotStyleLight16"/>
  <colors>
    <mruColors>
      <color rgb="FFFFCCCC"/>
      <color rgb="FFFFFFCC"/>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10</xdr:col>
      <xdr:colOff>47625</xdr:colOff>
      <xdr:row>0</xdr:row>
      <xdr:rowOff>57150</xdr:rowOff>
    </xdr:from>
    <xdr:to>
      <xdr:col>11</xdr:col>
      <xdr:colOff>333375</xdr:colOff>
      <xdr:row>1</xdr:row>
      <xdr:rowOff>9525</xdr:rowOff>
    </xdr:to>
    <xdr:sp macro="" textlink="">
      <xdr:nvSpPr>
        <xdr:cNvPr id="2" name="テキスト ボックス 1"/>
        <xdr:cNvSpPr txBox="1"/>
      </xdr:nvSpPr>
      <xdr:spPr>
        <a:xfrm>
          <a:off x="9439275" y="57150"/>
          <a:ext cx="971550" cy="352425"/>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ＭＳ Ｐ明朝" panose="02020600040205080304" pitchFamily="18" charset="-128"/>
              <a:ea typeface="ＭＳ Ｐ明朝" panose="02020600040205080304" pitchFamily="18" charset="-128"/>
            </a:rPr>
            <a:t>注意事項</a:t>
          </a:r>
        </a:p>
      </xdr:txBody>
    </xdr:sp>
    <xdr:clientData/>
  </xdr:twoCellAnchor>
  <xdr:twoCellAnchor>
    <xdr:from>
      <xdr:col>10</xdr:col>
      <xdr:colOff>47625</xdr:colOff>
      <xdr:row>1</xdr:row>
      <xdr:rowOff>66675</xdr:rowOff>
    </xdr:from>
    <xdr:to>
      <xdr:col>21</xdr:col>
      <xdr:colOff>646682</xdr:colOff>
      <xdr:row>13</xdr:row>
      <xdr:rowOff>390526</xdr:rowOff>
    </xdr:to>
    <xdr:grpSp>
      <xdr:nvGrpSpPr>
        <xdr:cNvPr id="10" name="グループ化 9"/>
        <xdr:cNvGrpSpPr/>
      </xdr:nvGrpSpPr>
      <xdr:grpSpPr>
        <a:xfrm>
          <a:off x="9439275" y="466725"/>
          <a:ext cx="8142857" cy="4324351"/>
          <a:chOff x="9439275" y="466725"/>
          <a:chExt cx="8142857" cy="4724401"/>
        </a:xfrm>
      </xdr:grpSpPr>
      <xdr:pic>
        <xdr:nvPicPr>
          <xdr:cNvPr id="9" name="図 8"/>
          <xdr:cNvPicPr>
            <a:picLocks noChangeAspect="1"/>
          </xdr:cNvPicPr>
        </xdr:nvPicPr>
        <xdr:blipFill>
          <a:blip xmlns:r="http://schemas.openxmlformats.org/officeDocument/2006/relationships" r:embed="rId1"/>
          <a:stretch>
            <a:fillRect/>
          </a:stretch>
        </xdr:blipFill>
        <xdr:spPr>
          <a:xfrm>
            <a:off x="9439275" y="3600450"/>
            <a:ext cx="8142857" cy="247619"/>
          </a:xfrm>
          <a:prstGeom prst="rect">
            <a:avLst/>
          </a:prstGeom>
          <a:ln>
            <a:solidFill>
              <a:schemeClr val="bg1">
                <a:lumMod val="50000"/>
              </a:schemeClr>
            </a:solidFill>
          </a:ln>
        </xdr:spPr>
      </xdr:pic>
      <xdr:pic>
        <xdr:nvPicPr>
          <xdr:cNvPr id="4" name="図 3"/>
          <xdr:cNvPicPr>
            <a:picLocks noChangeAspect="1"/>
          </xdr:cNvPicPr>
        </xdr:nvPicPr>
        <xdr:blipFill rotWithShape="1">
          <a:blip xmlns:r="http://schemas.openxmlformats.org/officeDocument/2006/relationships" r:embed="rId2" cstate="email">
            <a:extLst>
              <a:ext uri="{28A0092B-C50C-407E-A947-70E740481C1C}">
                <a14:useLocalDpi xmlns:a14="http://schemas.microsoft.com/office/drawing/2010/main"/>
              </a:ext>
            </a:extLst>
          </a:blip>
          <a:srcRect/>
          <a:stretch/>
        </xdr:blipFill>
        <xdr:spPr>
          <a:xfrm>
            <a:off x="9439275" y="466725"/>
            <a:ext cx="8105775" cy="3095625"/>
          </a:xfrm>
          <a:prstGeom prst="rect">
            <a:avLst/>
          </a:prstGeom>
          <a:ln>
            <a:solidFill>
              <a:schemeClr val="bg1">
                <a:lumMod val="50000"/>
              </a:schemeClr>
            </a:solidFill>
          </a:ln>
        </xdr:spPr>
      </xdr:pic>
      <xdr:sp macro="" textlink="">
        <xdr:nvSpPr>
          <xdr:cNvPr id="5" name="線吹き出し 1 (枠付き) 4"/>
          <xdr:cNvSpPr/>
        </xdr:nvSpPr>
        <xdr:spPr>
          <a:xfrm>
            <a:off x="12687301" y="2647951"/>
            <a:ext cx="4819650" cy="1238250"/>
          </a:xfrm>
          <a:prstGeom prst="borderCallout1">
            <a:avLst>
              <a:gd name="adj1" fmla="val -31267"/>
              <a:gd name="adj2" fmla="val 53513"/>
              <a:gd name="adj3" fmla="val -20310"/>
              <a:gd name="adj4" fmla="val 43464"/>
            </a:avLst>
          </a:prstGeom>
          <a:solidFill>
            <a:schemeClr val="bg1"/>
          </a:solidFill>
          <a:ln w="19050">
            <a:solidFill>
              <a:srgbClr val="FF0000"/>
            </a:solidFill>
            <a:tailEnd type="triangle"/>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lnSpc>
                <a:spcPts val="2000"/>
              </a:lnSpc>
              <a:spcAft>
                <a:spcPts val="0"/>
              </a:spcAft>
            </a:pPr>
            <a:r>
              <a:rPr lang="ja-JP" altLang="en-US" sz="1200" b="1" kern="100">
                <a:solidFill>
                  <a:srgbClr val="FF0000"/>
                </a:solidFill>
                <a:effectLst/>
                <a:ea typeface="Malgun Gothic" panose="020B0503020000020004" pitchFamily="34" charset="-127"/>
                <a:cs typeface="Times New Roman" panose="02020603050405020304" pitchFamily="18" charset="0"/>
              </a:rPr>
              <a:t>②「</a:t>
            </a:r>
            <a:r>
              <a:rPr lang="ja-JP" sz="1200" b="1" kern="100">
                <a:solidFill>
                  <a:srgbClr val="FF0000"/>
                </a:solidFill>
                <a:effectLst/>
                <a:ea typeface="ＭＳ 明朝" panose="02020609040205080304" pitchFamily="17" charset="-128"/>
                <a:cs typeface="Times New Roman" panose="02020603050405020304" pitchFamily="18" charset="0"/>
              </a:rPr>
              <a:t>選択</a:t>
            </a:r>
            <a:r>
              <a:rPr lang="ja-JP" altLang="en-US" sz="1200" b="1" kern="100">
                <a:solidFill>
                  <a:srgbClr val="FF0000"/>
                </a:solidFill>
                <a:effectLst/>
                <a:ea typeface="ＭＳ 明朝" panose="02020609040205080304" pitchFamily="17" charset="-128"/>
                <a:cs typeface="Times New Roman" panose="02020603050405020304" pitchFamily="18" charset="0"/>
              </a:rPr>
              <a:t>」</a:t>
            </a:r>
            <a:r>
              <a:rPr lang="ja-JP" sz="1200" b="1" kern="100">
                <a:solidFill>
                  <a:srgbClr val="FF0000"/>
                </a:solidFill>
                <a:effectLst/>
                <a:ea typeface="ＭＳ 明朝" panose="02020609040205080304" pitchFamily="17" charset="-128"/>
                <a:cs typeface="Times New Roman" panose="02020603050405020304" pitchFamily="18" charset="0"/>
              </a:rPr>
              <a:t>とはこのように▼の表示が出るセルです。このセルは</a:t>
            </a:r>
            <a:r>
              <a:rPr lang="en-US" sz="1200" b="1" kern="100">
                <a:solidFill>
                  <a:srgbClr val="FF0000"/>
                </a:solidFill>
                <a:effectLst/>
                <a:ea typeface="ＭＳ 明朝" panose="02020609040205080304" pitchFamily="17" charset="-128"/>
                <a:cs typeface="Times New Roman" panose="02020603050405020304" pitchFamily="18" charset="0"/>
              </a:rPr>
              <a:t>▼</a:t>
            </a:r>
            <a:r>
              <a:rPr lang="ja-JP" sz="1200" b="1" kern="100">
                <a:solidFill>
                  <a:srgbClr val="FF0000"/>
                </a:solidFill>
                <a:effectLst/>
                <a:ea typeface="ＭＳ 明朝" panose="02020609040205080304" pitchFamily="17" charset="-128"/>
                <a:cs typeface="Times New Roman" panose="02020603050405020304" pitchFamily="18" charset="0"/>
              </a:rPr>
              <a:t>を押すと選択リストが表示されますので、</a:t>
            </a:r>
            <a:r>
              <a:rPr lang="ja-JP" sz="1200" b="1" u="sng" kern="100">
                <a:solidFill>
                  <a:srgbClr val="FF0000"/>
                </a:solidFill>
                <a:effectLst/>
                <a:ea typeface="ＭＳ 明朝" panose="02020609040205080304" pitchFamily="17" charset="-128"/>
                <a:cs typeface="Times New Roman" panose="02020603050405020304" pitchFamily="18" charset="0"/>
              </a:rPr>
              <a:t>直接入力はせず、</a:t>
            </a:r>
            <a:r>
              <a:rPr lang="ja-JP" sz="1200" b="1" kern="100">
                <a:solidFill>
                  <a:srgbClr val="FF0000"/>
                </a:solidFill>
                <a:effectLst/>
                <a:ea typeface="ＭＳ 明朝" panose="02020609040205080304" pitchFamily="17" charset="-128"/>
                <a:cs typeface="Times New Roman" panose="02020603050405020304" pitchFamily="18" charset="0"/>
              </a:rPr>
              <a:t>リスト中から</a:t>
            </a:r>
            <a:r>
              <a:rPr lang="ja-JP" sz="1200" b="1" u="sng" kern="100">
                <a:solidFill>
                  <a:srgbClr val="FF0000"/>
                </a:solidFill>
                <a:effectLst/>
                <a:ea typeface="ＭＳ 明朝" panose="02020609040205080304" pitchFamily="17" charset="-128"/>
                <a:cs typeface="Times New Roman" panose="02020603050405020304" pitchFamily="18" charset="0"/>
              </a:rPr>
              <a:t>該当するものを選択してください</a:t>
            </a:r>
            <a:r>
              <a:rPr lang="ja-JP" sz="1400" b="1" u="sng" kern="100">
                <a:solidFill>
                  <a:srgbClr val="FF0000"/>
                </a:solidFill>
                <a:effectLst/>
                <a:ea typeface="ＭＳ 明朝" panose="02020609040205080304" pitchFamily="17" charset="-128"/>
                <a:cs typeface="Times New Roman" panose="02020603050405020304" pitchFamily="18" charset="0"/>
              </a:rPr>
              <a:t>。</a:t>
            </a:r>
            <a:endParaRPr lang="en-US" altLang="ja-JP" sz="1400" b="1" u="sng" kern="100">
              <a:solidFill>
                <a:srgbClr val="FF0000"/>
              </a:solidFill>
              <a:effectLst/>
              <a:ea typeface="ＭＳ 明朝" panose="02020609040205080304" pitchFamily="17" charset="-128"/>
              <a:cs typeface="Times New Roman" panose="02020603050405020304" pitchFamily="18" charset="0"/>
            </a:endParaRPr>
          </a:p>
          <a:p>
            <a:pPr algn="just">
              <a:lnSpc>
                <a:spcPts val="2000"/>
              </a:lnSpc>
              <a:spcAft>
                <a:spcPts val="0"/>
              </a:spcAft>
            </a:pPr>
            <a:r>
              <a:rPr lang="en-US" altLang="ja-JP" sz="1400" b="1" kern="100">
                <a:solidFill>
                  <a:srgbClr val="FF0000"/>
                </a:solidFill>
                <a:effectLst/>
                <a:ea typeface="ＭＳ 明朝" panose="02020609040205080304" pitchFamily="17" charset="-128"/>
                <a:cs typeface="Times New Roman" panose="02020603050405020304" pitchFamily="18" charset="0"/>
              </a:rPr>
              <a:t> You</a:t>
            </a:r>
            <a:r>
              <a:rPr lang="en-US" altLang="ja-JP" sz="1400" b="1" kern="100" baseline="0">
                <a:solidFill>
                  <a:srgbClr val="FF0000"/>
                </a:solidFill>
                <a:effectLst/>
                <a:ea typeface="ＭＳ 明朝" panose="02020609040205080304" pitchFamily="17" charset="-128"/>
                <a:cs typeface="Times New Roman" panose="02020603050405020304" pitchFamily="18" charset="0"/>
              </a:rPr>
              <a:t> can select among options if you push </a:t>
            </a:r>
            <a:r>
              <a:rPr lang="en-US" altLang="ja-JP" sz="1400" b="1" kern="100">
                <a:solidFill>
                  <a:srgbClr val="FF0000"/>
                </a:solidFill>
                <a:effectLst/>
                <a:ea typeface="ＭＳ 明朝" panose="02020609040205080304" pitchFamily="17" charset="-128"/>
                <a:cs typeface="Times New Roman" panose="02020603050405020304" pitchFamily="18" charset="0"/>
              </a:rPr>
              <a:t> ″</a:t>
            </a:r>
            <a:r>
              <a:rPr lang="ja-JP" altLang="ja-JP" sz="1100" b="1">
                <a:solidFill>
                  <a:srgbClr val="FF0000"/>
                </a:solidFill>
                <a:effectLst/>
                <a:latin typeface="+mn-lt"/>
                <a:ea typeface="+mn-ea"/>
                <a:cs typeface="+mn-cs"/>
              </a:rPr>
              <a:t>▼</a:t>
            </a:r>
            <a:r>
              <a:rPr lang="ja-JP" altLang="en-US" sz="1100" b="1">
                <a:solidFill>
                  <a:srgbClr val="FF0000"/>
                </a:solidFill>
                <a:effectLst/>
                <a:latin typeface="+mn-lt"/>
                <a:ea typeface="+mn-ea"/>
                <a:cs typeface="+mn-cs"/>
              </a:rPr>
              <a:t>”</a:t>
            </a:r>
            <a:r>
              <a:rPr lang="en-US" altLang="ja-JP" sz="1100" b="1">
                <a:solidFill>
                  <a:srgbClr val="FF0000"/>
                </a:solidFill>
                <a:effectLst/>
                <a:latin typeface="+mn-lt"/>
                <a:ea typeface="+mn-ea"/>
                <a:cs typeface="+mn-cs"/>
              </a:rPr>
              <a:t>.</a:t>
            </a:r>
            <a:endParaRPr lang="ja-JP" sz="1400" kern="100">
              <a:solidFill>
                <a:srgbClr val="FF0000"/>
              </a:solidFill>
              <a:effectLst/>
              <a:ea typeface="ＭＳ 明朝" panose="02020609040205080304" pitchFamily="17" charset="-128"/>
              <a:cs typeface="Times New Roman" panose="02020603050405020304" pitchFamily="18" charset="0"/>
            </a:endParaRPr>
          </a:p>
        </xdr:txBody>
      </xdr:sp>
      <xdr:sp macro="" textlink="">
        <xdr:nvSpPr>
          <xdr:cNvPr id="6" name="円/楕円 5"/>
          <xdr:cNvSpPr/>
        </xdr:nvSpPr>
        <xdr:spPr>
          <a:xfrm>
            <a:off x="14401800" y="2028825"/>
            <a:ext cx="371475" cy="371475"/>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sp macro="" textlink="">
        <xdr:nvSpPr>
          <xdr:cNvPr id="7" name="線吹き出し 1 (枠付き) 6"/>
          <xdr:cNvSpPr/>
        </xdr:nvSpPr>
        <xdr:spPr>
          <a:xfrm>
            <a:off x="9448801" y="4486276"/>
            <a:ext cx="4638674" cy="704850"/>
          </a:xfrm>
          <a:prstGeom prst="borderCallout1">
            <a:avLst>
              <a:gd name="adj1" fmla="val -1009"/>
              <a:gd name="adj2" fmla="val 21379"/>
              <a:gd name="adj3" fmla="val -70688"/>
              <a:gd name="adj4" fmla="val 26564"/>
            </a:avLst>
          </a:prstGeom>
          <a:solidFill>
            <a:schemeClr val="bg1"/>
          </a:solidFill>
          <a:ln w="19050">
            <a:solidFill>
              <a:srgbClr val="FF0000"/>
            </a:solidFill>
            <a:tailEnd type="triangle"/>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p>
            <a:r>
              <a:rPr lang="ja-JP" altLang="en-US" sz="1200" b="1">
                <a:solidFill>
                  <a:srgbClr val="FF0000"/>
                </a:solidFill>
                <a:effectLst/>
                <a:latin typeface="+mn-lt"/>
                <a:ea typeface="+mn-ea"/>
                <a:cs typeface="+mn-cs"/>
              </a:rPr>
              <a:t>①　</a:t>
            </a:r>
            <a:r>
              <a:rPr lang="ja-JP" altLang="ja-JP" sz="1200" b="1">
                <a:solidFill>
                  <a:srgbClr val="FF0000"/>
                </a:solidFill>
                <a:effectLst/>
                <a:latin typeface="+mn-lt"/>
                <a:ea typeface="+mn-ea"/>
                <a:cs typeface="+mn-cs"/>
              </a:rPr>
              <a:t>まずこのシートを入力し、その後緑色のシートを入力してください。</a:t>
            </a:r>
            <a:endParaRPr lang="ja-JP" altLang="ja-JP" sz="1600">
              <a:solidFill>
                <a:srgbClr val="FF0000"/>
              </a:solidFill>
              <a:effectLst/>
            </a:endParaRPr>
          </a:p>
          <a:p>
            <a:r>
              <a:rPr lang="en-US" altLang="ja-JP" sz="1200" b="1">
                <a:solidFill>
                  <a:srgbClr val="FF0000"/>
                </a:solidFill>
                <a:effectLst/>
                <a:latin typeface="+mn-lt"/>
                <a:ea typeface="+mn-ea"/>
                <a:cs typeface="+mn-cs"/>
              </a:rPr>
              <a:t>1, At</a:t>
            </a:r>
            <a:r>
              <a:rPr lang="en-US" altLang="ja-JP" sz="1200" b="1" baseline="0">
                <a:solidFill>
                  <a:srgbClr val="FF0000"/>
                </a:solidFill>
                <a:effectLst/>
                <a:latin typeface="+mn-lt"/>
                <a:ea typeface="+mn-ea"/>
                <a:cs typeface="+mn-cs"/>
              </a:rPr>
              <a:t> first, you fill out this sheet and after that, please fill out green colored sheets</a:t>
            </a:r>
            <a:endParaRPr lang="ja-JP" altLang="ja-JP" sz="1600">
              <a:solidFill>
                <a:srgbClr val="FF0000"/>
              </a:solidFill>
              <a:effectLst/>
            </a:endParaRPr>
          </a:p>
        </xdr:txBody>
      </xdr:sp>
      <xdr:sp macro="" textlink="">
        <xdr:nvSpPr>
          <xdr:cNvPr id="8" name="円/楕円 7"/>
          <xdr:cNvSpPr/>
        </xdr:nvSpPr>
        <xdr:spPr>
          <a:xfrm>
            <a:off x="10382250" y="3486150"/>
            <a:ext cx="990600" cy="371475"/>
          </a:xfrm>
          <a:prstGeom prst="ellipse">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grpSp>
    <xdr:clientData/>
  </xdr:twoCellAnchor>
  <xdr:twoCellAnchor>
    <xdr:from>
      <xdr:col>1</xdr:col>
      <xdr:colOff>1724025</xdr:colOff>
      <xdr:row>67</xdr:row>
      <xdr:rowOff>200026</xdr:rowOff>
    </xdr:from>
    <xdr:to>
      <xdr:col>1</xdr:col>
      <xdr:colOff>2838450</xdr:colOff>
      <xdr:row>90</xdr:row>
      <xdr:rowOff>85725</xdr:rowOff>
    </xdr:to>
    <xdr:cxnSp macro="">
      <xdr:nvCxnSpPr>
        <xdr:cNvPr id="11" name="直線矢印コネクタ 10"/>
        <xdr:cNvCxnSpPr/>
      </xdr:nvCxnSpPr>
      <xdr:spPr>
        <a:xfrm>
          <a:off x="1990725" y="15401926"/>
          <a:ext cx="1114425" cy="1485899"/>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1323975</xdr:colOff>
      <xdr:row>90</xdr:row>
      <xdr:rowOff>161925</xdr:rowOff>
    </xdr:from>
    <xdr:to>
      <xdr:col>4</xdr:col>
      <xdr:colOff>447675</xdr:colOff>
      <xdr:row>96</xdr:row>
      <xdr:rowOff>228600</xdr:rowOff>
    </xdr:to>
    <xdr:grpSp>
      <xdr:nvGrpSpPr>
        <xdr:cNvPr id="30" name="グループ化 29"/>
        <xdr:cNvGrpSpPr/>
      </xdr:nvGrpSpPr>
      <xdr:grpSpPr>
        <a:xfrm>
          <a:off x="1590675" y="18126075"/>
          <a:ext cx="3667125" cy="2466975"/>
          <a:chOff x="10972799" y="10258425"/>
          <a:chExt cx="4619626" cy="3457809"/>
        </a:xfrm>
      </xdr:grpSpPr>
      <xdr:pic>
        <xdr:nvPicPr>
          <xdr:cNvPr id="31" name="図 30"/>
          <xdr:cNvPicPr>
            <a:picLocks noChangeAspect="1"/>
          </xdr:cNvPicPr>
        </xdr:nvPicPr>
        <xdr:blipFill>
          <a:blip xmlns:r="http://schemas.openxmlformats.org/officeDocument/2006/relationships" r:embed="rId3"/>
          <a:stretch>
            <a:fillRect/>
          </a:stretch>
        </xdr:blipFill>
        <xdr:spPr>
          <a:xfrm>
            <a:off x="12553949" y="10258425"/>
            <a:ext cx="1487833" cy="3019425"/>
          </a:xfrm>
          <a:prstGeom prst="rect">
            <a:avLst/>
          </a:prstGeom>
        </xdr:spPr>
      </xdr:pic>
      <xdr:pic>
        <xdr:nvPicPr>
          <xdr:cNvPr id="32" name="図 31"/>
          <xdr:cNvPicPr>
            <a:picLocks noChangeAspect="1"/>
          </xdr:cNvPicPr>
        </xdr:nvPicPr>
        <xdr:blipFill>
          <a:blip xmlns:r="http://schemas.openxmlformats.org/officeDocument/2006/relationships" r:embed="rId4"/>
          <a:stretch>
            <a:fillRect/>
          </a:stretch>
        </xdr:blipFill>
        <xdr:spPr>
          <a:xfrm>
            <a:off x="10972799" y="10258425"/>
            <a:ext cx="1519715" cy="3028950"/>
          </a:xfrm>
          <a:prstGeom prst="rect">
            <a:avLst/>
          </a:prstGeom>
        </xdr:spPr>
      </xdr:pic>
      <xdr:sp macro="" textlink="">
        <xdr:nvSpPr>
          <xdr:cNvPr id="33" name="正方形/長方形 32"/>
          <xdr:cNvSpPr/>
        </xdr:nvSpPr>
        <xdr:spPr>
          <a:xfrm>
            <a:off x="11182350" y="10944295"/>
            <a:ext cx="476250" cy="2152580"/>
          </a:xfrm>
          <a:prstGeom prst="rect">
            <a:avLst/>
          </a:prstGeom>
          <a:noFill/>
          <a:ln w="19050">
            <a:solidFill>
              <a:schemeClr val="accent4">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4" name="線吹き出し 1 (枠付き) 33"/>
          <xdr:cNvSpPr/>
        </xdr:nvSpPr>
        <xdr:spPr>
          <a:xfrm>
            <a:off x="12163425" y="13299087"/>
            <a:ext cx="1041193" cy="417147"/>
          </a:xfrm>
          <a:prstGeom prst="borderCallout1">
            <a:avLst>
              <a:gd name="adj1" fmla="val 43738"/>
              <a:gd name="adj2" fmla="val -4123"/>
              <a:gd name="adj3" fmla="val -109113"/>
              <a:gd name="adj4" fmla="val -44338"/>
            </a:avLst>
          </a:prstGeom>
          <a:solidFill>
            <a:schemeClr val="bg1"/>
          </a:solidFill>
          <a:ln w="19050">
            <a:solidFill>
              <a:srgbClr val="FF0000"/>
            </a:solidFill>
            <a:tailEnd type="triangle"/>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ctr"/>
            <a:r>
              <a:rPr lang="ja-JP" altLang="en-US" sz="1050">
                <a:solidFill>
                  <a:srgbClr val="FF0000"/>
                </a:solidFill>
                <a:effectLst/>
                <a:latin typeface="ＭＳ Ｐ明朝" panose="02020600040205080304" pitchFamily="18" charset="-128"/>
                <a:ea typeface="ＭＳ Ｐ明朝" panose="02020600040205080304" pitchFamily="18" charset="-128"/>
              </a:rPr>
              <a:t>入学日</a:t>
            </a:r>
            <a:endParaRPr lang="en-US" altLang="ja-JP" sz="1050">
              <a:solidFill>
                <a:srgbClr val="FF0000"/>
              </a:solidFill>
              <a:effectLst/>
              <a:latin typeface="ＭＳ Ｐ明朝" panose="02020600040205080304" pitchFamily="18" charset="-128"/>
              <a:ea typeface="ＭＳ Ｐ明朝" panose="02020600040205080304" pitchFamily="18" charset="-128"/>
            </a:endParaRPr>
          </a:p>
        </xdr:txBody>
      </xdr:sp>
      <xdr:sp macro="" textlink="">
        <xdr:nvSpPr>
          <xdr:cNvPr id="35" name="正方形/長方形 34"/>
          <xdr:cNvSpPr/>
        </xdr:nvSpPr>
        <xdr:spPr>
          <a:xfrm>
            <a:off x="12696825" y="10944295"/>
            <a:ext cx="476250" cy="2152580"/>
          </a:xfrm>
          <a:prstGeom prst="rect">
            <a:avLst/>
          </a:prstGeom>
          <a:noFill/>
          <a:ln w="19050">
            <a:solidFill>
              <a:schemeClr val="accent4">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36" name="図 35"/>
          <xdr:cNvPicPr>
            <a:picLocks noChangeAspect="1"/>
          </xdr:cNvPicPr>
        </xdr:nvPicPr>
        <xdr:blipFill>
          <a:blip xmlns:r="http://schemas.openxmlformats.org/officeDocument/2006/relationships" r:embed="rId5"/>
          <a:stretch>
            <a:fillRect/>
          </a:stretch>
        </xdr:blipFill>
        <xdr:spPr>
          <a:xfrm>
            <a:off x="14125575" y="10267949"/>
            <a:ext cx="1466850" cy="2999381"/>
          </a:xfrm>
          <a:prstGeom prst="rect">
            <a:avLst/>
          </a:prstGeom>
        </xdr:spPr>
      </xdr:pic>
      <xdr:sp macro="" textlink="">
        <xdr:nvSpPr>
          <xdr:cNvPr id="37" name="正方形/長方形 36"/>
          <xdr:cNvSpPr/>
        </xdr:nvSpPr>
        <xdr:spPr>
          <a:xfrm>
            <a:off x="14220825" y="10896669"/>
            <a:ext cx="533400" cy="2228781"/>
          </a:xfrm>
          <a:prstGeom prst="rect">
            <a:avLst/>
          </a:prstGeom>
          <a:noFill/>
          <a:ln w="19050">
            <a:solidFill>
              <a:schemeClr val="accent4">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editAs="oneCell">
    <xdr:from>
      <xdr:col>10</xdr:col>
      <xdr:colOff>104775</xdr:colOff>
      <xdr:row>14</xdr:row>
      <xdr:rowOff>76200</xdr:rowOff>
    </xdr:from>
    <xdr:to>
      <xdr:col>19</xdr:col>
      <xdr:colOff>151623</xdr:colOff>
      <xdr:row>47</xdr:row>
      <xdr:rowOff>56502</xdr:rowOff>
    </xdr:to>
    <xdr:pic>
      <xdr:nvPicPr>
        <xdr:cNvPr id="3" name="図 2"/>
        <xdr:cNvPicPr>
          <a:picLocks noChangeAspect="1"/>
        </xdr:cNvPicPr>
      </xdr:nvPicPr>
      <xdr:blipFill>
        <a:blip xmlns:r="http://schemas.openxmlformats.org/officeDocument/2006/relationships" r:embed="rId6"/>
        <a:stretch>
          <a:fillRect/>
        </a:stretch>
      </xdr:blipFill>
      <xdr:spPr>
        <a:xfrm>
          <a:off x="9496425" y="4876800"/>
          <a:ext cx="6219048" cy="5180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51</xdr:col>
      <xdr:colOff>142875</xdr:colOff>
      <xdr:row>11</xdr:row>
      <xdr:rowOff>47625</xdr:rowOff>
    </xdr:from>
    <xdr:to>
      <xdr:col>63</xdr:col>
      <xdr:colOff>104775</xdr:colOff>
      <xdr:row>13</xdr:row>
      <xdr:rowOff>152400</xdr:rowOff>
    </xdr:to>
    <xdr:sp macro="" textlink="">
      <xdr:nvSpPr>
        <xdr:cNvPr id="2" name="テキスト ボックス 1"/>
        <xdr:cNvSpPr txBox="1"/>
      </xdr:nvSpPr>
      <xdr:spPr>
        <a:xfrm>
          <a:off x="7915275" y="1914525"/>
          <a:ext cx="1790700" cy="619125"/>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ＭＳ Ｐ明朝" panose="02020600040205080304" pitchFamily="18" charset="-128"/>
              <a:ea typeface="ＭＳ Ｐ明朝" panose="02020600040205080304" pitchFamily="18" charset="-128"/>
            </a:rPr>
            <a:t>このページ直接記入しないでください。</a:t>
          </a:r>
        </a:p>
      </xdr:txBody>
    </xdr:sp>
    <xdr:clientData/>
  </xdr:twoCellAnchor>
  <xdr:twoCellAnchor>
    <xdr:from>
      <xdr:col>1</xdr:col>
      <xdr:colOff>57150</xdr:colOff>
      <xdr:row>47</xdr:row>
      <xdr:rowOff>38100</xdr:rowOff>
    </xdr:from>
    <xdr:to>
      <xdr:col>3</xdr:col>
      <xdr:colOff>9525</xdr:colOff>
      <xdr:row>48</xdr:row>
      <xdr:rowOff>133350</xdr:rowOff>
    </xdr:to>
    <xdr:sp macro="" textlink="">
      <xdr:nvSpPr>
        <xdr:cNvPr id="3" name="円/楕円 2"/>
        <xdr:cNvSpPr/>
      </xdr:nvSpPr>
      <xdr:spPr>
        <a:xfrm>
          <a:off x="209550" y="9696450"/>
          <a:ext cx="257175" cy="24765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114300</xdr:colOff>
      <xdr:row>45</xdr:row>
      <xdr:rowOff>104775</xdr:rowOff>
    </xdr:from>
    <xdr:to>
      <xdr:col>19</xdr:col>
      <xdr:colOff>76200</xdr:colOff>
      <xdr:row>47</xdr:row>
      <xdr:rowOff>28575</xdr:rowOff>
    </xdr:to>
    <xdr:sp macro="" textlink="">
      <xdr:nvSpPr>
        <xdr:cNvPr id="4" name="円/楕円 3"/>
        <xdr:cNvSpPr/>
      </xdr:nvSpPr>
      <xdr:spPr>
        <a:xfrm>
          <a:off x="2247900" y="9439275"/>
          <a:ext cx="723900" cy="24765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12</xdr:col>
      <xdr:colOff>38100</xdr:colOff>
      <xdr:row>1</xdr:row>
      <xdr:rowOff>28575</xdr:rowOff>
    </xdr:from>
    <xdr:ext cx="2852063" cy="359073"/>
    <xdr:sp macro="" textlink="">
      <xdr:nvSpPr>
        <xdr:cNvPr id="2" name="テキスト ボックス 1"/>
        <xdr:cNvSpPr txBox="1"/>
      </xdr:nvSpPr>
      <xdr:spPr>
        <a:xfrm>
          <a:off x="7239000" y="209550"/>
          <a:ext cx="2852063"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zh-CN" altLang="en-US" sz="1600" b="1">
              <a:solidFill>
                <a:srgbClr val="FF0000"/>
              </a:solidFill>
              <a:latin typeface="PMingLiU" panose="02020500000000000000" pitchFamily="18" charset="-120"/>
              <a:ea typeface="PMingLiU" panose="02020500000000000000" pitchFamily="18" charset="-120"/>
            </a:rPr>
            <a:t>下方有中文，也請打印，簽字</a:t>
          </a:r>
          <a:endParaRPr kumimoji="1" lang="ja-JP" altLang="en-US" sz="1600" b="1">
            <a:solidFill>
              <a:srgbClr val="FF0000"/>
            </a:solidFill>
            <a:latin typeface="PMingLiU" panose="02020500000000000000" pitchFamily="18" charset="-120"/>
            <a:ea typeface="PMingLiU" panose="02020500000000000000" pitchFamily="18" charset="-120"/>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13</xdr:col>
      <xdr:colOff>28575</xdr:colOff>
      <xdr:row>5</xdr:row>
      <xdr:rowOff>9525</xdr:rowOff>
    </xdr:from>
    <xdr:ext cx="2852063" cy="359073"/>
    <xdr:sp macro="" textlink="">
      <xdr:nvSpPr>
        <xdr:cNvPr id="2" name="テキスト ボックス 1"/>
        <xdr:cNvSpPr txBox="1"/>
      </xdr:nvSpPr>
      <xdr:spPr>
        <a:xfrm>
          <a:off x="7581900" y="733425"/>
          <a:ext cx="2852063"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zh-CN" altLang="en-US" sz="1600" b="1">
              <a:solidFill>
                <a:srgbClr val="FF0000"/>
              </a:solidFill>
              <a:latin typeface="PMingLiU" panose="02020500000000000000" pitchFamily="18" charset="-120"/>
              <a:ea typeface="PMingLiU" panose="02020500000000000000" pitchFamily="18" charset="-120"/>
            </a:rPr>
            <a:t>下方有中文，也請打印，簽字</a:t>
          </a:r>
          <a:endParaRPr kumimoji="1" lang="ja-JP" altLang="en-US" sz="1600" b="1">
            <a:solidFill>
              <a:srgbClr val="FF0000"/>
            </a:solidFill>
            <a:latin typeface="PMingLiU" panose="02020500000000000000" pitchFamily="18" charset="-120"/>
            <a:ea typeface="PMingLiU" panose="02020500000000000000" pitchFamily="18" charset="-120"/>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90"/>
  <sheetViews>
    <sheetView tabSelected="1" workbookViewId="0">
      <selection activeCell="C4" sqref="C4:H4"/>
    </sheetView>
  </sheetViews>
  <sheetFormatPr defaultRowHeight="31.5" customHeight="1"/>
  <cols>
    <col min="1" max="1" width="3.5" style="63" bestFit="1" customWidth="1"/>
    <col min="2" max="2" width="44.375" style="63" bestFit="1" customWidth="1"/>
    <col min="3" max="3" width="10.625" style="63" customWidth="1"/>
    <col min="4" max="4" width="4.625" style="63" customWidth="1"/>
    <col min="5" max="5" width="7.25" style="63" customWidth="1"/>
    <col min="6" max="6" width="4.375" style="63" customWidth="1"/>
    <col min="7" max="7" width="6.75" style="63" customWidth="1"/>
    <col min="8" max="8" width="4.75" style="63" customWidth="1"/>
    <col min="9" max="9" width="9" style="63"/>
    <col min="10" max="10" width="28" style="68" bestFit="1" customWidth="1"/>
    <col min="11" max="16384" width="9" style="63"/>
  </cols>
  <sheetData>
    <row r="1" spans="1:11" ht="31.5" customHeight="1">
      <c r="A1" s="63" t="s">
        <v>845</v>
      </c>
      <c r="B1" s="64" t="s">
        <v>846</v>
      </c>
      <c r="C1" s="122" t="s">
        <v>1061</v>
      </c>
      <c r="D1" s="122"/>
      <c r="E1" s="122"/>
      <c r="F1" s="122"/>
      <c r="G1" s="122"/>
      <c r="H1" s="122"/>
      <c r="I1" s="64"/>
      <c r="J1" s="65" t="s">
        <v>1007</v>
      </c>
      <c r="K1" s="66"/>
    </row>
    <row r="2" spans="1:11" ht="31.5" customHeight="1">
      <c r="A2" s="77">
        <v>0</v>
      </c>
      <c r="B2" s="63" t="s">
        <v>994</v>
      </c>
      <c r="C2" s="133"/>
      <c r="D2" s="133"/>
      <c r="E2" s="133"/>
      <c r="F2" s="133"/>
      <c r="G2" s="133"/>
      <c r="H2" s="133"/>
      <c r="J2" s="25" t="s">
        <v>1072</v>
      </c>
    </row>
    <row r="3" spans="1:11" ht="31.5" customHeight="1">
      <c r="A3" s="67">
        <v>1</v>
      </c>
      <c r="B3" s="63" t="s">
        <v>25</v>
      </c>
      <c r="C3" s="123" t="s">
        <v>1173</v>
      </c>
      <c r="D3" s="123"/>
      <c r="E3" s="123"/>
      <c r="F3" s="123"/>
      <c r="G3" s="123"/>
      <c r="H3" s="123"/>
      <c r="J3" s="79" t="s">
        <v>1073</v>
      </c>
    </row>
    <row r="4" spans="1:11" ht="31.5" customHeight="1">
      <c r="A4" s="67">
        <v>2</v>
      </c>
      <c r="B4" s="63" t="s">
        <v>848</v>
      </c>
      <c r="C4" s="124">
        <v>3</v>
      </c>
      <c r="D4" s="124"/>
      <c r="E4" s="124"/>
      <c r="F4" s="124"/>
      <c r="G4" s="124"/>
      <c r="H4" s="124"/>
      <c r="I4" s="63" t="s">
        <v>107</v>
      </c>
      <c r="J4" s="79" t="s">
        <v>1074</v>
      </c>
    </row>
    <row r="5" spans="1:11" ht="31.5" customHeight="1">
      <c r="A5" s="67">
        <v>3</v>
      </c>
      <c r="B5" s="63" t="s">
        <v>5</v>
      </c>
      <c r="C5" s="123"/>
      <c r="D5" s="123"/>
      <c r="E5" s="123"/>
      <c r="F5" s="123"/>
      <c r="G5" s="123"/>
      <c r="H5" s="123"/>
      <c r="J5" s="79" t="s">
        <v>1074</v>
      </c>
    </row>
    <row r="6" spans="1:11" ht="31.5" customHeight="1">
      <c r="A6" s="67">
        <v>4</v>
      </c>
      <c r="B6" s="63" t="s">
        <v>4</v>
      </c>
      <c r="C6" s="69"/>
      <c r="D6" s="70" t="s">
        <v>0</v>
      </c>
      <c r="E6" s="69"/>
      <c r="F6" s="70" t="s">
        <v>3</v>
      </c>
      <c r="G6" s="69"/>
      <c r="H6" s="70" t="s">
        <v>6</v>
      </c>
      <c r="J6" s="79" t="s">
        <v>1075</v>
      </c>
    </row>
    <row r="7" spans="1:11" ht="31.5" customHeight="1">
      <c r="A7" s="67">
        <v>5</v>
      </c>
      <c r="B7" s="63" t="s">
        <v>32</v>
      </c>
      <c r="C7" s="124"/>
      <c r="D7" s="124"/>
      <c r="E7" s="124"/>
      <c r="F7" s="124"/>
      <c r="G7" s="124"/>
      <c r="H7" s="124"/>
      <c r="J7" s="25" t="s">
        <v>1076</v>
      </c>
    </row>
    <row r="8" spans="1:11" ht="31.5" hidden="1" customHeight="1">
      <c r="A8" s="67">
        <v>6</v>
      </c>
      <c r="B8" s="63" t="s">
        <v>1059</v>
      </c>
      <c r="C8" s="124"/>
      <c r="D8" s="124"/>
      <c r="E8" s="124"/>
      <c r="F8" s="124"/>
      <c r="G8" s="124"/>
      <c r="H8" s="124"/>
      <c r="J8" s="68" t="s">
        <v>34</v>
      </c>
    </row>
    <row r="9" spans="1:11" ht="31.5" customHeight="1">
      <c r="A9" s="67">
        <v>7</v>
      </c>
      <c r="B9" s="63" t="s">
        <v>1060</v>
      </c>
      <c r="C9" s="124"/>
      <c r="D9" s="124"/>
      <c r="E9" s="124"/>
      <c r="F9" s="124"/>
      <c r="G9" s="124"/>
      <c r="H9" s="124"/>
      <c r="J9" s="25" t="s">
        <v>1076</v>
      </c>
    </row>
    <row r="10" spans="1:11" ht="31.5" customHeight="1">
      <c r="A10" s="67">
        <v>8</v>
      </c>
      <c r="B10" s="63" t="s">
        <v>37</v>
      </c>
      <c r="C10" s="124"/>
      <c r="D10" s="124"/>
      <c r="E10" s="124"/>
      <c r="F10" s="124"/>
      <c r="G10" s="124"/>
      <c r="H10" s="124"/>
      <c r="J10" s="25" t="s">
        <v>1077</v>
      </c>
    </row>
    <row r="11" spans="1:11" ht="31.5" customHeight="1">
      <c r="A11" s="67">
        <v>9</v>
      </c>
      <c r="B11" s="63" t="s">
        <v>36</v>
      </c>
      <c r="C11" s="124"/>
      <c r="D11" s="124"/>
      <c r="E11" s="124"/>
      <c r="F11" s="124"/>
      <c r="G11" s="124"/>
      <c r="H11" s="124"/>
      <c r="J11" s="25" t="s">
        <v>1078</v>
      </c>
    </row>
    <row r="12" spans="1:11" ht="31.5" customHeight="1">
      <c r="A12" s="67">
        <v>10</v>
      </c>
      <c r="B12" s="63" t="s">
        <v>7</v>
      </c>
      <c r="C12" s="124"/>
      <c r="D12" s="124"/>
      <c r="E12" s="124"/>
      <c r="F12" s="124"/>
      <c r="G12" s="124"/>
      <c r="H12" s="124"/>
      <c r="J12" s="79" t="s">
        <v>1079</v>
      </c>
    </row>
    <row r="13" spans="1:11" ht="31.5" hidden="1" customHeight="1">
      <c r="A13" s="63">
        <v>11</v>
      </c>
      <c r="B13" s="63" t="s">
        <v>8</v>
      </c>
      <c r="C13" s="124"/>
      <c r="D13" s="124"/>
      <c r="E13" s="124"/>
      <c r="F13" s="124"/>
      <c r="G13" s="124"/>
      <c r="H13" s="124"/>
      <c r="I13" s="63" t="s">
        <v>1062</v>
      </c>
      <c r="J13" s="68" t="s">
        <v>1063</v>
      </c>
    </row>
    <row r="14" spans="1:11" ht="31.5" customHeight="1">
      <c r="A14" s="63">
        <v>12</v>
      </c>
      <c r="B14" s="63" t="s">
        <v>13</v>
      </c>
      <c r="C14" s="124"/>
      <c r="D14" s="124"/>
      <c r="E14" s="124"/>
      <c r="F14" s="124"/>
      <c r="G14" s="124"/>
      <c r="H14" s="124"/>
      <c r="J14" s="68" t="s">
        <v>33</v>
      </c>
    </row>
    <row r="15" spans="1:11" ht="31.5" customHeight="1">
      <c r="A15" s="67">
        <v>13</v>
      </c>
      <c r="B15" s="63" t="s">
        <v>9</v>
      </c>
      <c r="C15" s="124"/>
      <c r="D15" s="124"/>
      <c r="E15" s="124"/>
      <c r="F15" s="124"/>
      <c r="G15" s="124"/>
      <c r="H15" s="124"/>
      <c r="I15" s="63" t="s">
        <v>1062</v>
      </c>
      <c r="J15" s="68" t="s">
        <v>1064</v>
      </c>
    </row>
    <row r="16" spans="1:11" ht="31.5" customHeight="1">
      <c r="A16" s="63">
        <v>14</v>
      </c>
      <c r="B16" s="63" t="s">
        <v>1069</v>
      </c>
      <c r="C16" s="123"/>
      <c r="D16" s="123"/>
      <c r="E16" s="123"/>
      <c r="F16" s="123"/>
      <c r="G16" s="123"/>
      <c r="H16" s="123"/>
      <c r="J16" s="25" t="s">
        <v>1080</v>
      </c>
    </row>
    <row r="17" spans="1:10" ht="31.5" customHeight="1">
      <c r="A17" s="63">
        <v>15</v>
      </c>
      <c r="B17" s="63" t="s">
        <v>26</v>
      </c>
      <c r="C17" s="124"/>
      <c r="D17" s="124"/>
      <c r="E17" s="124"/>
      <c r="F17" s="124"/>
      <c r="G17" s="124"/>
      <c r="H17" s="124"/>
      <c r="J17" s="68" t="s">
        <v>1000</v>
      </c>
    </row>
    <row r="18" spans="1:10" ht="31.5" hidden="1" customHeight="1">
      <c r="A18" s="63">
        <v>16</v>
      </c>
      <c r="B18" s="63" t="s">
        <v>27</v>
      </c>
      <c r="C18" s="125"/>
      <c r="D18" s="125"/>
      <c r="E18" s="125"/>
      <c r="F18" s="125"/>
      <c r="G18" s="125"/>
      <c r="H18" s="125"/>
    </row>
    <row r="19" spans="1:10" ht="31.5" customHeight="1">
      <c r="A19" s="63">
        <v>17</v>
      </c>
      <c r="B19" s="63" t="s">
        <v>1065</v>
      </c>
      <c r="C19" s="128"/>
      <c r="D19" s="129"/>
      <c r="E19" s="129"/>
      <c r="F19" s="129"/>
      <c r="G19" s="129"/>
      <c r="H19" s="129"/>
    </row>
    <row r="20" spans="1:10" ht="31.5" customHeight="1">
      <c r="A20" s="67">
        <v>18</v>
      </c>
      <c r="B20" s="63" t="s">
        <v>1066</v>
      </c>
      <c r="C20" s="123"/>
      <c r="D20" s="123"/>
      <c r="E20" s="123"/>
      <c r="F20" s="123"/>
      <c r="G20" s="123"/>
      <c r="H20" s="123"/>
      <c r="J20" s="21" t="s">
        <v>1081</v>
      </c>
    </row>
    <row r="21" spans="1:10" ht="31.5" customHeight="1">
      <c r="A21" s="67">
        <v>19</v>
      </c>
      <c r="B21" s="63" t="s">
        <v>1067</v>
      </c>
      <c r="C21" s="124"/>
      <c r="D21" s="124"/>
      <c r="E21" s="124"/>
      <c r="F21" s="124"/>
      <c r="G21" s="124"/>
      <c r="H21" s="124"/>
      <c r="J21" s="68" t="s">
        <v>997</v>
      </c>
    </row>
    <row r="22" spans="1:10" ht="31.5" customHeight="1">
      <c r="A22" s="67">
        <v>20</v>
      </c>
      <c r="B22" s="63" t="s">
        <v>1068</v>
      </c>
      <c r="C22" s="124"/>
      <c r="D22" s="124"/>
      <c r="E22" s="124"/>
      <c r="F22" s="124"/>
      <c r="G22" s="124"/>
      <c r="H22" s="124"/>
      <c r="J22" s="68" t="s">
        <v>998</v>
      </c>
    </row>
    <row r="23" spans="1:10" ht="31.5" hidden="1" customHeight="1">
      <c r="A23" s="67">
        <v>21</v>
      </c>
      <c r="B23" s="63" t="s">
        <v>28</v>
      </c>
      <c r="C23" s="125"/>
      <c r="D23" s="125"/>
      <c r="E23" s="125"/>
      <c r="F23" s="125"/>
      <c r="G23" s="125"/>
      <c r="H23" s="125"/>
      <c r="J23" s="68" t="s">
        <v>999</v>
      </c>
    </row>
    <row r="24" spans="1:10" ht="31.5" hidden="1" customHeight="1">
      <c r="A24" s="67">
        <v>22</v>
      </c>
      <c r="B24" s="63" t="s">
        <v>836</v>
      </c>
      <c r="C24" s="126"/>
      <c r="D24" s="127"/>
      <c r="E24" s="127"/>
      <c r="F24" s="127"/>
      <c r="G24" s="127"/>
      <c r="H24" s="127"/>
    </row>
    <row r="25" spans="1:10" ht="31.5" hidden="1" customHeight="1">
      <c r="A25" s="63">
        <v>23</v>
      </c>
      <c r="B25" s="63" t="s">
        <v>873</v>
      </c>
      <c r="C25" s="137"/>
      <c r="D25" s="138"/>
      <c r="E25" s="138"/>
      <c r="F25" s="138"/>
      <c r="G25" s="138"/>
      <c r="H25" s="139"/>
    </row>
    <row r="26" spans="1:10" ht="31.5" hidden="1" customHeight="1">
      <c r="A26" s="63">
        <v>24</v>
      </c>
      <c r="B26" s="63" t="s">
        <v>874</v>
      </c>
      <c r="C26" s="137"/>
      <c r="D26" s="138"/>
      <c r="E26" s="138"/>
      <c r="F26" s="138"/>
      <c r="G26" s="138"/>
      <c r="H26" s="139"/>
    </row>
    <row r="27" spans="1:10" ht="31.5" hidden="1" customHeight="1">
      <c r="A27" s="63">
        <v>25</v>
      </c>
      <c r="B27" s="63" t="s">
        <v>1070</v>
      </c>
      <c r="C27" s="137"/>
      <c r="D27" s="138"/>
      <c r="E27" s="138"/>
      <c r="F27" s="138"/>
      <c r="G27" s="138"/>
      <c r="H27" s="139"/>
    </row>
    <row r="28" spans="1:10" ht="31.5" hidden="1" customHeight="1">
      <c r="A28" s="63">
        <v>26</v>
      </c>
      <c r="B28" s="63" t="s">
        <v>875</v>
      </c>
      <c r="C28" s="137"/>
      <c r="D28" s="138"/>
      <c r="E28" s="138"/>
      <c r="F28" s="138"/>
      <c r="G28" s="138"/>
      <c r="H28" s="139"/>
      <c r="J28" s="68" t="s">
        <v>996</v>
      </c>
    </row>
    <row r="29" spans="1:10" ht="31.5" hidden="1" customHeight="1">
      <c r="A29" s="63">
        <v>27</v>
      </c>
      <c r="B29" s="63" t="s">
        <v>876</v>
      </c>
      <c r="C29" s="140"/>
      <c r="D29" s="135"/>
      <c r="E29" s="135"/>
      <c r="F29" s="135"/>
      <c r="G29" s="135"/>
      <c r="H29" s="136"/>
    </row>
    <row r="30" spans="1:10" ht="31.5" hidden="1" customHeight="1">
      <c r="A30" s="77">
        <v>28</v>
      </c>
      <c r="B30" s="63" t="s">
        <v>862</v>
      </c>
      <c r="C30" s="124"/>
      <c r="D30" s="124"/>
      <c r="E30" s="124"/>
      <c r="F30" s="124"/>
      <c r="G30" s="124"/>
      <c r="H30" s="124"/>
    </row>
    <row r="31" spans="1:10" ht="31.5" hidden="1" customHeight="1">
      <c r="A31" s="77">
        <v>29</v>
      </c>
      <c r="B31" s="63" t="s">
        <v>940</v>
      </c>
      <c r="C31" s="134"/>
      <c r="D31" s="135"/>
      <c r="E31" s="135"/>
      <c r="F31" s="135"/>
      <c r="G31" s="135"/>
      <c r="H31" s="136"/>
      <c r="J31" s="68" t="s">
        <v>872</v>
      </c>
    </row>
    <row r="32" spans="1:10" ht="31.5" hidden="1" customHeight="1">
      <c r="A32" s="77">
        <v>30</v>
      </c>
      <c r="B32" s="63" t="s">
        <v>863</v>
      </c>
      <c r="C32" s="124"/>
      <c r="D32" s="124"/>
      <c r="E32" s="124"/>
      <c r="F32" s="124"/>
      <c r="G32" s="124"/>
      <c r="H32" s="124"/>
      <c r="J32" s="68" t="s">
        <v>997</v>
      </c>
    </row>
    <row r="33" spans="1:10" ht="31.5" hidden="1" customHeight="1">
      <c r="A33" s="77">
        <v>31</v>
      </c>
      <c r="B33" s="63" t="s">
        <v>864</v>
      </c>
      <c r="C33" s="123"/>
      <c r="D33" s="123"/>
      <c r="E33" s="123"/>
      <c r="F33" s="123"/>
      <c r="G33" s="123"/>
      <c r="H33" s="123"/>
    </row>
    <row r="34" spans="1:10" ht="31.5" hidden="1" customHeight="1">
      <c r="A34" s="77">
        <v>32</v>
      </c>
      <c r="B34" s="63" t="s">
        <v>865</v>
      </c>
      <c r="C34" s="124"/>
      <c r="D34" s="124"/>
      <c r="E34" s="124"/>
      <c r="F34" s="124"/>
      <c r="G34" s="124"/>
      <c r="H34" s="124"/>
    </row>
    <row r="35" spans="1:10" ht="31.5" hidden="1" customHeight="1">
      <c r="A35" s="77">
        <v>33</v>
      </c>
      <c r="B35" s="63" t="s">
        <v>866</v>
      </c>
      <c r="C35" s="124"/>
      <c r="D35" s="124"/>
      <c r="E35" s="124"/>
      <c r="F35" s="124"/>
      <c r="G35" s="124"/>
      <c r="H35" s="124"/>
      <c r="J35" s="68" t="s">
        <v>1001</v>
      </c>
    </row>
    <row r="36" spans="1:10" ht="31.5" hidden="1" customHeight="1">
      <c r="A36" s="77">
        <v>34</v>
      </c>
      <c r="B36" s="63" t="s">
        <v>867</v>
      </c>
      <c r="C36" s="124"/>
      <c r="D36" s="124"/>
      <c r="E36" s="124"/>
      <c r="F36" s="124"/>
      <c r="G36" s="124"/>
      <c r="H36" s="124"/>
      <c r="J36" s="68" t="s">
        <v>1002</v>
      </c>
    </row>
    <row r="37" spans="1:10" ht="31.5" hidden="1" customHeight="1">
      <c r="A37" s="77">
        <v>35</v>
      </c>
      <c r="B37" s="63" t="s">
        <v>868</v>
      </c>
      <c r="C37" s="128"/>
      <c r="D37" s="129"/>
      <c r="E37" s="129"/>
      <c r="F37" s="129"/>
      <c r="G37" s="129"/>
      <c r="H37" s="129"/>
    </row>
    <row r="38" spans="1:10" ht="31.5" customHeight="1">
      <c r="A38" s="63">
        <v>36</v>
      </c>
      <c r="B38" s="63" t="s">
        <v>1071</v>
      </c>
      <c r="C38" s="124"/>
      <c r="D38" s="124"/>
      <c r="E38" s="124"/>
      <c r="F38" s="124"/>
      <c r="G38" s="124"/>
      <c r="H38" s="124"/>
      <c r="J38" s="25" t="s">
        <v>1082</v>
      </c>
    </row>
    <row r="39" spans="1:10" ht="31.5" customHeight="1">
      <c r="A39" s="63">
        <v>37</v>
      </c>
      <c r="B39" s="63" t="s">
        <v>10</v>
      </c>
      <c r="C39" s="69"/>
      <c r="D39" s="70" t="s">
        <v>0</v>
      </c>
      <c r="E39" s="69"/>
      <c r="F39" s="70" t="s">
        <v>3</v>
      </c>
      <c r="G39" s="69"/>
      <c r="H39" s="70" t="s">
        <v>6</v>
      </c>
      <c r="J39" s="68" t="s">
        <v>33</v>
      </c>
    </row>
    <row r="40" spans="1:10" ht="31.5" hidden="1" customHeight="1">
      <c r="A40" s="63">
        <v>38</v>
      </c>
      <c r="B40" s="63" t="s">
        <v>23</v>
      </c>
      <c r="C40" s="76"/>
      <c r="D40" s="78" t="s">
        <v>0</v>
      </c>
      <c r="E40" s="76"/>
      <c r="F40" s="78" t="s">
        <v>3</v>
      </c>
      <c r="G40" s="76"/>
      <c r="H40" s="70" t="s">
        <v>6</v>
      </c>
      <c r="J40" s="68" t="s">
        <v>33</v>
      </c>
    </row>
    <row r="41" spans="1:10" ht="31.5" hidden="1" customHeight="1">
      <c r="A41" s="63">
        <v>39</v>
      </c>
      <c r="B41" s="63" t="s">
        <v>11</v>
      </c>
      <c r="C41" s="125"/>
      <c r="D41" s="125"/>
      <c r="E41" s="125"/>
      <c r="F41" s="125"/>
      <c r="G41" s="125"/>
      <c r="H41" s="125"/>
      <c r="J41" s="68" t="s">
        <v>886</v>
      </c>
    </row>
    <row r="42" spans="1:10" ht="31.5" hidden="1" customHeight="1">
      <c r="A42" s="63">
        <v>40</v>
      </c>
      <c r="B42" s="63" t="s">
        <v>12</v>
      </c>
      <c r="C42" s="125"/>
      <c r="D42" s="125"/>
      <c r="E42" s="125"/>
      <c r="F42" s="125"/>
      <c r="G42" s="125"/>
      <c r="H42" s="125"/>
      <c r="I42" s="63" t="s">
        <v>0</v>
      </c>
      <c r="J42" s="68" t="s">
        <v>1050</v>
      </c>
    </row>
    <row r="43" spans="1:10" ht="31.5" hidden="1" customHeight="1">
      <c r="A43" s="63">
        <v>41</v>
      </c>
      <c r="B43" s="63" t="s">
        <v>42</v>
      </c>
      <c r="C43" s="125"/>
      <c r="D43" s="125"/>
      <c r="E43" s="125"/>
      <c r="F43" s="125"/>
      <c r="G43" s="125"/>
      <c r="H43" s="125"/>
    </row>
    <row r="44" spans="1:10" ht="31.5" customHeight="1">
      <c r="A44" s="63">
        <v>42</v>
      </c>
      <c r="B44" s="63" t="s">
        <v>29</v>
      </c>
      <c r="C44" s="123"/>
      <c r="D44" s="123"/>
      <c r="E44" s="123"/>
      <c r="F44" s="123"/>
      <c r="G44" s="123"/>
      <c r="H44" s="123"/>
      <c r="J44" s="68" t="s">
        <v>831</v>
      </c>
    </row>
    <row r="45" spans="1:10" ht="31.5" customHeight="1">
      <c r="A45" s="63">
        <v>43</v>
      </c>
      <c r="B45" s="63" t="s">
        <v>30</v>
      </c>
      <c r="C45" s="69"/>
      <c r="D45" s="70" t="s">
        <v>0</v>
      </c>
      <c r="E45" s="69"/>
      <c r="F45" s="70" t="s">
        <v>3</v>
      </c>
      <c r="G45" s="69"/>
      <c r="H45" s="70" t="s">
        <v>6</v>
      </c>
      <c r="J45" s="68" t="s">
        <v>886</v>
      </c>
    </row>
    <row r="46" spans="1:10" ht="31.5" customHeight="1">
      <c r="A46" s="63">
        <v>44</v>
      </c>
      <c r="B46" s="63" t="s">
        <v>14</v>
      </c>
      <c r="C46" s="124"/>
      <c r="D46" s="124"/>
      <c r="E46" s="124"/>
      <c r="F46" s="124"/>
      <c r="G46" s="124"/>
      <c r="H46" s="124"/>
      <c r="I46" s="63" t="s">
        <v>0</v>
      </c>
      <c r="J46" s="79" t="s">
        <v>1083</v>
      </c>
    </row>
    <row r="47" spans="1:10" ht="31.5" customHeight="1">
      <c r="A47" s="63">
        <v>45</v>
      </c>
      <c r="B47" s="63" t="s">
        <v>15</v>
      </c>
      <c r="C47" s="124"/>
      <c r="D47" s="124"/>
      <c r="E47" s="124"/>
      <c r="F47" s="124"/>
      <c r="G47" s="124"/>
      <c r="H47" s="124"/>
      <c r="J47" s="79" t="s">
        <v>33</v>
      </c>
    </row>
    <row r="48" spans="1:10" ht="31.5" customHeight="1">
      <c r="A48" s="63">
        <v>46</v>
      </c>
      <c r="B48" s="63" t="s">
        <v>16</v>
      </c>
      <c r="C48" s="123"/>
      <c r="D48" s="123"/>
      <c r="E48" s="123"/>
      <c r="F48" s="123"/>
      <c r="G48" s="123"/>
      <c r="H48" s="123"/>
      <c r="J48" s="79" t="s">
        <v>1084</v>
      </c>
    </row>
    <row r="49" spans="1:10" ht="31.5" customHeight="1">
      <c r="A49" s="63">
        <v>47</v>
      </c>
      <c r="B49" s="63" t="s">
        <v>17</v>
      </c>
      <c r="C49" s="124"/>
      <c r="D49" s="124"/>
      <c r="E49" s="124"/>
      <c r="F49" s="124"/>
      <c r="G49" s="124"/>
      <c r="H49" s="124"/>
      <c r="J49" s="25"/>
    </row>
    <row r="50" spans="1:10" ht="31.5" customHeight="1">
      <c r="A50" s="63">
        <v>48</v>
      </c>
      <c r="B50" s="63" t="s">
        <v>18</v>
      </c>
      <c r="C50" s="69"/>
      <c r="D50" s="70" t="s">
        <v>0</v>
      </c>
      <c r="E50" s="69"/>
      <c r="F50" s="141" t="s">
        <v>3</v>
      </c>
      <c r="G50" s="142"/>
      <c r="H50" s="143"/>
      <c r="J50" s="79" t="s">
        <v>1085</v>
      </c>
    </row>
    <row r="51" spans="1:10" ht="31.5" customHeight="1">
      <c r="A51" s="63">
        <v>49</v>
      </c>
      <c r="B51" s="63" t="s">
        <v>877</v>
      </c>
      <c r="C51" s="124"/>
      <c r="D51" s="124"/>
      <c r="E51" s="124"/>
      <c r="F51" s="124"/>
      <c r="G51" s="124"/>
      <c r="H51" s="124"/>
      <c r="J51" s="68" t="s">
        <v>992</v>
      </c>
    </row>
    <row r="52" spans="1:10" ht="31.5" customHeight="1">
      <c r="A52" s="63">
        <v>50</v>
      </c>
      <c r="B52" s="63" t="s">
        <v>880</v>
      </c>
      <c r="C52" s="134"/>
      <c r="D52" s="135"/>
      <c r="E52" s="135"/>
      <c r="F52" s="135"/>
      <c r="G52" s="135"/>
      <c r="H52" s="136"/>
      <c r="I52" s="63" t="s">
        <v>882</v>
      </c>
    </row>
    <row r="53" spans="1:10" ht="31.5" customHeight="1">
      <c r="A53" s="63">
        <v>51</v>
      </c>
      <c r="B53" s="63" t="s">
        <v>881</v>
      </c>
      <c r="C53" s="134"/>
      <c r="D53" s="135"/>
      <c r="E53" s="135"/>
      <c r="F53" s="135"/>
      <c r="G53" s="135"/>
      <c r="H53" s="136"/>
      <c r="J53" s="25" t="s">
        <v>1086</v>
      </c>
    </row>
    <row r="54" spans="1:10" ht="31.5" customHeight="1">
      <c r="A54" s="63">
        <v>52</v>
      </c>
      <c r="B54" s="63" t="s">
        <v>884</v>
      </c>
      <c r="C54" s="124"/>
      <c r="D54" s="124"/>
      <c r="E54" s="124"/>
      <c r="F54" s="124"/>
      <c r="G54" s="124"/>
      <c r="H54" s="124"/>
      <c r="J54" s="25" t="s">
        <v>1087</v>
      </c>
    </row>
    <row r="55" spans="1:10" ht="31.5" customHeight="1">
      <c r="A55" s="63">
        <v>53</v>
      </c>
      <c r="B55" s="63" t="s">
        <v>885</v>
      </c>
      <c r="C55" s="134"/>
      <c r="D55" s="135"/>
      <c r="E55" s="135"/>
      <c r="F55" s="135"/>
      <c r="G55" s="135"/>
      <c r="H55" s="136"/>
      <c r="I55" s="63" t="s">
        <v>882</v>
      </c>
      <c r="J55" s="25" t="s">
        <v>1003</v>
      </c>
    </row>
    <row r="56" spans="1:10" ht="31.5" customHeight="1">
      <c r="A56" s="63">
        <v>54</v>
      </c>
      <c r="B56" s="63" t="s">
        <v>38</v>
      </c>
      <c r="C56" s="124"/>
      <c r="D56" s="124"/>
      <c r="E56" s="124"/>
      <c r="F56" s="124"/>
      <c r="G56" s="124"/>
      <c r="H56" s="124"/>
      <c r="J56" s="25" t="s">
        <v>1088</v>
      </c>
    </row>
    <row r="57" spans="1:10" ht="31.5" customHeight="1">
      <c r="A57" s="63">
        <v>55</v>
      </c>
      <c r="B57" s="63" t="s">
        <v>39</v>
      </c>
      <c r="C57" s="69"/>
      <c r="D57" s="70" t="s">
        <v>0</v>
      </c>
      <c r="E57" s="69"/>
      <c r="F57" s="141" t="s">
        <v>3</v>
      </c>
      <c r="G57" s="142"/>
      <c r="H57" s="143"/>
      <c r="J57" s="79" t="s">
        <v>1089</v>
      </c>
    </row>
    <row r="58" spans="1:10" ht="31.5" customHeight="1">
      <c r="A58" s="63">
        <v>56</v>
      </c>
      <c r="B58" s="63" t="s">
        <v>40</v>
      </c>
      <c r="C58" s="69"/>
      <c r="D58" s="70" t="s">
        <v>0</v>
      </c>
      <c r="E58" s="69"/>
      <c r="F58" s="141" t="s">
        <v>3</v>
      </c>
      <c r="G58" s="142"/>
      <c r="H58" s="143"/>
      <c r="J58" s="79" t="s">
        <v>1090</v>
      </c>
    </row>
    <row r="59" spans="1:10" ht="31.5" customHeight="1">
      <c r="A59" s="63">
        <v>57</v>
      </c>
      <c r="B59" s="63" t="s">
        <v>41</v>
      </c>
      <c r="C59" s="124"/>
      <c r="D59" s="124"/>
      <c r="E59" s="124"/>
      <c r="F59" s="124"/>
      <c r="G59" s="124"/>
      <c r="H59" s="124"/>
      <c r="J59" s="25" t="s">
        <v>1004</v>
      </c>
    </row>
    <row r="60" spans="1:10" ht="30.95" customHeight="1">
      <c r="A60" s="63">
        <v>58</v>
      </c>
      <c r="B60" s="63" t="s">
        <v>1130</v>
      </c>
      <c r="C60" s="124"/>
      <c r="D60" s="124"/>
      <c r="E60" s="124"/>
      <c r="F60" s="124"/>
      <c r="G60" s="124"/>
      <c r="H60" s="124"/>
    </row>
    <row r="61" spans="1:10" ht="30.95" hidden="1" customHeight="1">
      <c r="A61" s="63">
        <v>59</v>
      </c>
      <c r="B61" s="63" t="s">
        <v>43</v>
      </c>
      <c r="C61" s="124"/>
      <c r="D61" s="124"/>
      <c r="E61" s="124"/>
      <c r="F61" s="124"/>
      <c r="G61" s="124"/>
      <c r="H61" s="124"/>
      <c r="J61" s="68" t="s">
        <v>997</v>
      </c>
    </row>
    <row r="62" spans="1:10" ht="30.95" customHeight="1">
      <c r="A62" s="63">
        <v>60</v>
      </c>
      <c r="B62" s="63" t="s">
        <v>1131</v>
      </c>
      <c r="C62" s="124"/>
      <c r="D62" s="124"/>
      <c r="E62" s="124"/>
      <c r="F62" s="124"/>
      <c r="G62" s="124"/>
      <c r="H62" s="124"/>
    </row>
    <row r="63" spans="1:10" ht="30.95" customHeight="1">
      <c r="A63" s="63">
        <v>61</v>
      </c>
      <c r="B63" s="63" t="s">
        <v>1132</v>
      </c>
      <c r="C63" s="124"/>
      <c r="D63" s="124"/>
      <c r="E63" s="124"/>
      <c r="F63" s="124"/>
      <c r="G63" s="124"/>
      <c r="H63" s="124"/>
      <c r="J63" s="68" t="s">
        <v>1005</v>
      </c>
    </row>
    <row r="64" spans="1:10" ht="30.95" customHeight="1">
      <c r="A64" s="63">
        <v>62</v>
      </c>
      <c r="B64" s="63" t="s">
        <v>1133</v>
      </c>
      <c r="C64" s="124"/>
      <c r="D64" s="124"/>
      <c r="E64" s="124"/>
      <c r="F64" s="124"/>
      <c r="G64" s="124"/>
      <c r="H64" s="124"/>
      <c r="J64" s="68" t="s">
        <v>886</v>
      </c>
    </row>
    <row r="65" spans="1:10" ht="13.5" hidden="1">
      <c r="A65" s="63">
        <v>63</v>
      </c>
      <c r="B65" s="63" t="s">
        <v>19</v>
      </c>
      <c r="C65" s="124"/>
      <c r="D65" s="124"/>
      <c r="E65" s="124"/>
      <c r="F65" s="124"/>
      <c r="G65" s="124"/>
      <c r="H65" s="124"/>
      <c r="I65" s="75" t="s">
        <v>1062</v>
      </c>
      <c r="J65" s="75"/>
    </row>
    <row r="66" spans="1:10" ht="13.5" hidden="1">
      <c r="A66" s="63">
        <v>64</v>
      </c>
      <c r="B66" s="63" t="s">
        <v>20</v>
      </c>
      <c r="C66" s="124"/>
      <c r="D66" s="124"/>
      <c r="E66" s="124"/>
      <c r="F66" s="124"/>
      <c r="G66" s="124"/>
      <c r="H66" s="124"/>
      <c r="J66" s="68" t="s">
        <v>1006</v>
      </c>
    </row>
    <row r="67" spans="1:10" ht="13.5" hidden="1">
      <c r="A67" s="63">
        <v>65</v>
      </c>
      <c r="B67" s="63" t="s">
        <v>21</v>
      </c>
      <c r="C67" s="132"/>
      <c r="D67" s="124"/>
      <c r="E67" s="124"/>
      <c r="F67" s="124"/>
      <c r="G67" s="124"/>
      <c r="H67" s="124"/>
      <c r="I67" s="63" t="s">
        <v>835</v>
      </c>
    </row>
    <row r="68" spans="1:10" ht="31.5" customHeight="1">
      <c r="A68" s="67">
        <v>66</v>
      </c>
      <c r="B68" s="63" t="s">
        <v>24</v>
      </c>
      <c r="C68" s="130"/>
      <c r="D68" s="130"/>
      <c r="E68" s="130"/>
      <c r="F68" s="130"/>
      <c r="G68" s="130"/>
      <c r="H68" s="130"/>
      <c r="I68" s="63" t="s">
        <v>834</v>
      </c>
      <c r="J68" s="79" t="s">
        <v>1091</v>
      </c>
    </row>
    <row r="69" spans="1:10" ht="31.5" customHeight="1">
      <c r="A69" s="67">
        <v>67</v>
      </c>
      <c r="B69" s="63" t="s">
        <v>31</v>
      </c>
      <c r="C69" s="71">
        <v>2022</v>
      </c>
      <c r="D69" s="70" t="s">
        <v>0</v>
      </c>
      <c r="E69" s="69"/>
      <c r="F69" s="70" t="s">
        <v>3</v>
      </c>
      <c r="G69" s="69"/>
      <c r="H69" s="70" t="s">
        <v>6</v>
      </c>
      <c r="J69" s="79" t="s">
        <v>1092</v>
      </c>
    </row>
    <row r="70" spans="1:10" ht="31.5" customHeight="1">
      <c r="A70" s="63">
        <v>68</v>
      </c>
      <c r="B70" s="63" t="s">
        <v>22</v>
      </c>
      <c r="C70" s="131"/>
      <c r="D70" s="131"/>
      <c r="E70" s="131"/>
      <c r="F70" s="131"/>
      <c r="G70" s="131"/>
      <c r="H70" s="131"/>
      <c r="J70" s="79" t="s">
        <v>1093</v>
      </c>
    </row>
    <row r="71" spans="1:10" ht="31.5" customHeight="1">
      <c r="A71" s="63">
        <v>69</v>
      </c>
      <c r="B71" s="63" t="s">
        <v>35</v>
      </c>
      <c r="C71" s="123"/>
      <c r="D71" s="123"/>
      <c r="E71" s="123"/>
      <c r="F71" s="123"/>
      <c r="G71" s="123"/>
      <c r="H71" s="123"/>
      <c r="J71" s="79" t="s">
        <v>1094</v>
      </c>
    </row>
    <row r="72" spans="1:10" ht="31.5" hidden="1" customHeight="1">
      <c r="A72" s="63">
        <v>70</v>
      </c>
      <c r="B72" s="63" t="s">
        <v>1011</v>
      </c>
      <c r="C72" s="144"/>
      <c r="D72" s="144"/>
      <c r="E72" s="144"/>
      <c r="F72" s="144"/>
      <c r="G72" s="144"/>
      <c r="H72" s="144"/>
      <c r="J72" s="68" t="s">
        <v>1024</v>
      </c>
    </row>
    <row r="73" spans="1:10" ht="31.5" hidden="1" customHeight="1">
      <c r="A73" s="63">
        <v>71</v>
      </c>
      <c r="B73" s="63" t="s">
        <v>1015</v>
      </c>
      <c r="C73" s="144"/>
      <c r="D73" s="144"/>
      <c r="E73" s="144"/>
      <c r="F73" s="144"/>
      <c r="G73" s="144"/>
      <c r="H73" s="144"/>
      <c r="J73" s="68" t="s">
        <v>1024</v>
      </c>
    </row>
    <row r="74" spans="1:10" ht="31.5" hidden="1" customHeight="1">
      <c r="A74" s="63">
        <v>72</v>
      </c>
      <c r="B74" s="63" t="s">
        <v>1016</v>
      </c>
      <c r="C74" s="146"/>
      <c r="D74" s="147"/>
      <c r="E74" s="147"/>
      <c r="F74" s="147"/>
      <c r="G74" s="147"/>
      <c r="H74" s="148"/>
      <c r="I74" s="63" t="s">
        <v>1025</v>
      </c>
    </row>
    <row r="75" spans="1:10" ht="31.5" hidden="1" customHeight="1">
      <c r="A75" s="63">
        <v>73</v>
      </c>
      <c r="B75" s="63" t="s">
        <v>1017</v>
      </c>
      <c r="C75" s="72"/>
      <c r="D75" s="70" t="s">
        <v>0</v>
      </c>
      <c r="E75" s="73"/>
      <c r="F75" s="70" t="s">
        <v>3</v>
      </c>
      <c r="G75" s="73"/>
      <c r="H75" s="70" t="s">
        <v>6</v>
      </c>
    </row>
    <row r="76" spans="1:10" ht="31.5" hidden="1" customHeight="1">
      <c r="A76" s="63">
        <v>74</v>
      </c>
      <c r="B76" s="63" t="s">
        <v>1018</v>
      </c>
      <c r="C76" s="73"/>
      <c r="D76" s="70" t="s">
        <v>0</v>
      </c>
      <c r="E76" s="73"/>
      <c r="F76" s="70" t="s">
        <v>3</v>
      </c>
      <c r="G76" s="73"/>
      <c r="H76" s="70" t="s">
        <v>6</v>
      </c>
    </row>
    <row r="77" spans="1:10" ht="31.5" hidden="1" customHeight="1">
      <c r="A77" s="63">
        <v>75</v>
      </c>
      <c r="B77" s="74" t="s">
        <v>1019</v>
      </c>
      <c r="C77" s="144"/>
      <c r="D77" s="144"/>
      <c r="E77" s="144"/>
      <c r="F77" s="144"/>
      <c r="G77" s="144"/>
      <c r="H77" s="144"/>
      <c r="J77" s="68" t="s">
        <v>1024</v>
      </c>
    </row>
    <row r="78" spans="1:10" ht="31.5" hidden="1" customHeight="1">
      <c r="A78" s="63">
        <v>76</v>
      </c>
      <c r="B78" s="63" t="s">
        <v>1020</v>
      </c>
      <c r="C78" s="144"/>
      <c r="D78" s="144"/>
      <c r="E78" s="144"/>
      <c r="F78" s="144"/>
      <c r="G78" s="144"/>
      <c r="H78" s="144"/>
      <c r="J78" s="68" t="s">
        <v>1024</v>
      </c>
    </row>
    <row r="79" spans="1:10" ht="31.5" hidden="1" customHeight="1">
      <c r="A79" s="63">
        <v>77</v>
      </c>
      <c r="B79" s="63" t="s">
        <v>1036</v>
      </c>
      <c r="C79" s="144"/>
      <c r="D79" s="144"/>
      <c r="E79" s="144"/>
      <c r="F79" s="144"/>
      <c r="G79" s="144"/>
      <c r="H79" s="144"/>
      <c r="J79" s="68" t="s">
        <v>1024</v>
      </c>
    </row>
    <row r="80" spans="1:10" ht="31.5" hidden="1" customHeight="1">
      <c r="A80" s="63">
        <v>78</v>
      </c>
      <c r="B80" s="63" t="s">
        <v>1022</v>
      </c>
      <c r="C80" s="145"/>
      <c r="D80" s="145"/>
      <c r="E80" s="145"/>
      <c r="F80" s="145"/>
      <c r="G80" s="145"/>
      <c r="H80" s="145"/>
      <c r="I80" s="63" t="s">
        <v>1026</v>
      </c>
    </row>
    <row r="81" spans="1:10" ht="31.5" hidden="1" customHeight="1">
      <c r="A81" s="63">
        <v>79</v>
      </c>
      <c r="B81" s="63" t="s">
        <v>1037</v>
      </c>
      <c r="C81" s="144"/>
      <c r="D81" s="144"/>
      <c r="E81" s="144"/>
      <c r="F81" s="144"/>
      <c r="G81" s="144"/>
      <c r="H81" s="144"/>
      <c r="J81" s="68" t="s">
        <v>1024</v>
      </c>
    </row>
    <row r="82" spans="1:10" ht="31.5" hidden="1" customHeight="1">
      <c r="A82" s="63">
        <v>80</v>
      </c>
      <c r="B82" s="63" t="s">
        <v>1022</v>
      </c>
      <c r="C82" s="145"/>
      <c r="D82" s="145"/>
      <c r="E82" s="145"/>
      <c r="F82" s="145"/>
      <c r="G82" s="145"/>
      <c r="H82" s="145"/>
      <c r="I82" s="63" t="s">
        <v>1026</v>
      </c>
    </row>
    <row r="83" spans="1:10" ht="31.5" hidden="1" customHeight="1">
      <c r="A83" s="63">
        <v>81</v>
      </c>
      <c r="B83" s="63" t="s">
        <v>1023</v>
      </c>
      <c r="C83" s="144"/>
      <c r="D83" s="144"/>
      <c r="E83" s="144"/>
      <c r="F83" s="144"/>
      <c r="G83" s="144"/>
      <c r="H83" s="144"/>
      <c r="J83" s="68" t="s">
        <v>1024</v>
      </c>
    </row>
    <row r="84" spans="1:10" ht="31.5" hidden="1" customHeight="1">
      <c r="A84" s="63">
        <v>82</v>
      </c>
      <c r="B84" s="63" t="s">
        <v>1022</v>
      </c>
      <c r="C84" s="145"/>
      <c r="D84" s="145"/>
      <c r="E84" s="145"/>
      <c r="F84" s="145"/>
      <c r="G84" s="145"/>
      <c r="H84" s="145"/>
      <c r="I84" s="63" t="s">
        <v>1026</v>
      </c>
    </row>
    <row r="85" spans="1:10" ht="31.5" hidden="1" customHeight="1">
      <c r="A85" s="63">
        <v>83</v>
      </c>
      <c r="B85" s="63" t="s">
        <v>1027</v>
      </c>
      <c r="C85" s="144"/>
      <c r="D85" s="144"/>
      <c r="E85" s="144"/>
      <c r="F85" s="144"/>
      <c r="G85" s="144"/>
      <c r="H85" s="144"/>
    </row>
    <row r="86" spans="1:10" ht="31.5" hidden="1" customHeight="1">
      <c r="A86" s="63">
        <v>84</v>
      </c>
      <c r="B86" s="63" t="s">
        <v>1028</v>
      </c>
      <c r="C86" s="72"/>
      <c r="D86" s="70" t="s">
        <v>0</v>
      </c>
      <c r="E86" s="73"/>
      <c r="F86" s="70" t="s">
        <v>3</v>
      </c>
      <c r="G86" s="73"/>
      <c r="H86" s="70" t="s">
        <v>6</v>
      </c>
    </row>
    <row r="87" spans="1:10" ht="31.5" hidden="1" customHeight="1">
      <c r="A87" s="63">
        <v>85</v>
      </c>
      <c r="B87" s="74" t="s">
        <v>1038</v>
      </c>
      <c r="C87" s="144"/>
      <c r="D87" s="144"/>
      <c r="E87" s="144"/>
      <c r="F87" s="144"/>
      <c r="G87" s="144"/>
      <c r="H87" s="144"/>
      <c r="J87" s="68" t="s">
        <v>1024</v>
      </c>
    </row>
    <row r="88" spans="1:10" ht="31.5" hidden="1" customHeight="1">
      <c r="A88" s="63">
        <v>86</v>
      </c>
      <c r="B88" s="63" t="s">
        <v>1039</v>
      </c>
      <c r="C88" s="144"/>
      <c r="D88" s="144"/>
      <c r="E88" s="144"/>
      <c r="F88" s="144"/>
      <c r="G88" s="144"/>
      <c r="H88" s="144"/>
      <c r="J88" s="68" t="s">
        <v>1024</v>
      </c>
    </row>
    <row r="89" spans="1:10" ht="31.5" hidden="1" customHeight="1">
      <c r="A89" s="149" t="s">
        <v>1045</v>
      </c>
      <c r="B89" s="149"/>
      <c r="C89" s="149"/>
      <c r="D89" s="149"/>
      <c r="E89" s="149"/>
      <c r="F89" s="149"/>
      <c r="G89" s="149"/>
      <c r="H89" s="149"/>
      <c r="I89" s="149"/>
      <c r="J89" s="149"/>
    </row>
    <row r="90" spans="1:10" ht="31.5" hidden="1" customHeight="1">
      <c r="A90" s="149" t="s">
        <v>1046</v>
      </c>
      <c r="B90" s="149"/>
      <c r="C90" s="149"/>
      <c r="D90" s="149"/>
      <c r="E90" s="149"/>
      <c r="F90" s="149"/>
      <c r="G90" s="149"/>
      <c r="H90" s="149"/>
      <c r="I90" s="149"/>
      <c r="J90" s="149"/>
    </row>
  </sheetData>
  <mergeCells count="82">
    <mergeCell ref="C88:H88"/>
    <mergeCell ref="A89:J89"/>
    <mergeCell ref="A90:J90"/>
    <mergeCell ref="C87:H87"/>
    <mergeCell ref="C81:H81"/>
    <mergeCell ref="C82:H82"/>
    <mergeCell ref="C84:H84"/>
    <mergeCell ref="C79:H79"/>
    <mergeCell ref="C80:H80"/>
    <mergeCell ref="C83:H83"/>
    <mergeCell ref="C85:H85"/>
    <mergeCell ref="C72:H72"/>
    <mergeCell ref="C73:H73"/>
    <mergeCell ref="C74:H74"/>
    <mergeCell ref="C77:H77"/>
    <mergeCell ref="C78:H78"/>
    <mergeCell ref="C5:H5"/>
    <mergeCell ref="C7:H7"/>
    <mergeCell ref="C10:H10"/>
    <mergeCell ref="C43:H43"/>
    <mergeCell ref="C65:H65"/>
    <mergeCell ref="C47:H47"/>
    <mergeCell ref="F50:H50"/>
    <mergeCell ref="F57:H57"/>
    <mergeCell ref="F58:H58"/>
    <mergeCell ref="C52:H52"/>
    <mergeCell ref="C53:H53"/>
    <mergeCell ref="C55:H55"/>
    <mergeCell ref="C2:H2"/>
    <mergeCell ref="C31:H31"/>
    <mergeCell ref="C25:H25"/>
    <mergeCell ref="C26:H26"/>
    <mergeCell ref="C27:H27"/>
    <mergeCell ref="C28:H28"/>
    <mergeCell ref="C29:H29"/>
    <mergeCell ref="C12:H12"/>
    <mergeCell ref="C8:H8"/>
    <mergeCell ref="C9:H9"/>
    <mergeCell ref="C11:H11"/>
    <mergeCell ref="C3:H3"/>
    <mergeCell ref="C4:H4"/>
    <mergeCell ref="C15:H15"/>
    <mergeCell ref="C16:H16"/>
    <mergeCell ref="C17:H17"/>
    <mergeCell ref="C71:H71"/>
    <mergeCell ref="C34:H34"/>
    <mergeCell ref="C51:H51"/>
    <mergeCell ref="C54:H54"/>
    <mergeCell ref="C56:H56"/>
    <mergeCell ref="C37:H37"/>
    <mergeCell ref="C38:H38"/>
    <mergeCell ref="C41:H41"/>
    <mergeCell ref="C42:H42"/>
    <mergeCell ref="C36:H36"/>
    <mergeCell ref="C44:H44"/>
    <mergeCell ref="C46:H46"/>
    <mergeCell ref="C59:H59"/>
    <mergeCell ref="C63:H63"/>
    <mergeCell ref="C66:H66"/>
    <mergeCell ref="C67:H67"/>
    <mergeCell ref="C68:H68"/>
    <mergeCell ref="C70:H70"/>
    <mergeCell ref="C64:H64"/>
    <mergeCell ref="C60:H60"/>
    <mergeCell ref="C62:H62"/>
    <mergeCell ref="C61:H61"/>
    <mergeCell ref="C1:H1"/>
    <mergeCell ref="C48:H48"/>
    <mergeCell ref="C49:H49"/>
    <mergeCell ref="C23:H23"/>
    <mergeCell ref="C30:H30"/>
    <mergeCell ref="C32:H32"/>
    <mergeCell ref="C33:H33"/>
    <mergeCell ref="C35:H35"/>
    <mergeCell ref="C24:H24"/>
    <mergeCell ref="C18:H18"/>
    <mergeCell ref="C19:H19"/>
    <mergeCell ref="C20:H20"/>
    <mergeCell ref="C21:H21"/>
    <mergeCell ref="C22:H22"/>
    <mergeCell ref="C13:H13"/>
    <mergeCell ref="C14:H14"/>
  </mergeCells>
  <phoneticPr fontId="3"/>
  <dataValidations count="4">
    <dataValidation type="whole" operator="greaterThan" allowBlank="1" showInputMessage="1" showErrorMessage="1" sqref="C46:H46">
      <formula1>6</formula1>
    </dataValidation>
    <dataValidation type="whole" allowBlank="1" showInputMessage="1" showErrorMessage="1" sqref="C69 C57:C58 C50 C45 C39:C40 C6 C75:C76 C86">
      <formula1>1950</formula1>
      <formula2>2050</formula2>
    </dataValidation>
    <dataValidation type="whole" allowBlank="1" showInputMessage="1" showErrorMessage="1" sqref="C52:H52 C55:H55">
      <formula1>1970</formula1>
      <formula2>2050</formula2>
    </dataValidation>
    <dataValidation type="whole" operator="greaterThan" allowBlank="1" showInputMessage="1" showErrorMessage="1" sqref="C67:H67">
      <formula1>10000</formula1>
    </dataValidation>
  </dataValidations>
  <pageMargins left="0.70866141732283472" right="0.70866141732283472" top="0.74803149606299213" bottom="0.74803149606299213" header="0.31496062992125984" footer="0.31496062992125984"/>
  <pageSetup paperSize="9" orientation="portrait" verticalDpi="0" r:id="rId1"/>
  <drawing r:id="rId2"/>
  <extLst>
    <ext xmlns:x14="http://schemas.microsoft.com/office/spreadsheetml/2009/9/main" uri="{CCE6A557-97BC-4b89-ADB6-D9C93CAAB3DF}">
      <x14:dataValidations xmlns:xm="http://schemas.microsoft.com/office/excel/2006/main" count="22">
        <x14:dataValidation type="list" allowBlank="1" showInputMessage="1" showErrorMessage="1">
          <x14:formula1>
            <xm:f>選択マスタ!$AH$2:$AH$6</xm:f>
          </x14:formula1>
          <xm:sqref>C68:H68</xm:sqref>
        </x14:dataValidation>
        <x14:dataValidation type="list" allowBlank="1" showInputMessage="1" showErrorMessage="1">
          <x14:formula1>
            <xm:f>選択マスタ!$L$2:$L$32</xm:f>
          </x14:formula1>
          <xm:sqref>G69 G45 G39:G40 G6 G75:G76 G86</xm:sqref>
        </x14:dataValidation>
        <x14:dataValidation type="list" allowBlank="1" showInputMessage="1" showErrorMessage="1">
          <x14:formula1>
            <xm:f>選択マスタ!$C$2:$C$7</xm:f>
          </x14:formula1>
          <xm:sqref>C4:H4</xm:sqref>
        </x14:dataValidation>
        <x14:dataValidation type="list" allowBlank="1" showInputMessage="1" showErrorMessage="1">
          <x14:formula1>
            <xm:f>選択マスタ!$A$2:$A$18</xm:f>
          </x14:formula1>
          <xm:sqref>C3:H3</xm:sqref>
        </x14:dataValidation>
        <x14:dataValidation type="list" allowBlank="1" showInputMessage="1" showErrorMessage="1">
          <x14:formula1>
            <xm:f>選択マスタ!$J$2:$J$13</xm:f>
          </x14:formula1>
          <xm:sqref>E6 E39:E40 E45 E50 E57:E58 E69 E75:E76 E86</xm:sqref>
        </x14:dataValidation>
        <x14:dataValidation type="list" allowBlank="1" showInputMessage="1" showErrorMessage="1">
          <x14:formula1>
            <xm:f>選択マスタ!$N$2:$N$3</xm:f>
          </x14:formula1>
          <xm:sqref>C12:H12</xm:sqref>
        </x14:dataValidation>
        <x14:dataValidation type="list" allowBlank="1" showInputMessage="1" showErrorMessage="1">
          <x14:formula1>
            <xm:f>選択マスタ!$P$2:$P$3</xm:f>
          </x14:formula1>
          <xm:sqref>C14:H14</xm:sqref>
        </x14:dataValidation>
        <x14:dataValidation type="list" allowBlank="1" showInputMessage="1" showErrorMessage="1">
          <x14:formula1>
            <xm:f>選択マスタ!$R$2:$R$4</xm:f>
          </x14:formula1>
          <xm:sqref>C42:H42</xm:sqref>
        </x14:dataValidation>
        <x14:dataValidation type="list" allowBlank="1" showInputMessage="1" showErrorMessage="1">
          <x14:formula1>
            <xm:f>選択マスタ!$V$2:$V$5</xm:f>
          </x14:formula1>
          <xm:sqref>C47:H47</xm:sqref>
        </x14:dataValidation>
        <x14:dataValidation type="list" allowBlank="1" showInputMessage="1" showErrorMessage="1">
          <x14:formula1>
            <xm:f>選択マスタ!$Z$2:$Z$5</xm:f>
          </x14:formula1>
          <xm:sqref>C70:H70</xm:sqref>
        </x14:dataValidation>
        <x14:dataValidation type="list" allowBlank="1" showInputMessage="1" showErrorMessage="1">
          <x14:formula1>
            <xm:f>選択マスタ!$AF$2:$AF$6</xm:f>
          </x14:formula1>
          <xm:sqref>C51:H51</xm:sqref>
        </x14:dataValidation>
        <x14:dataValidation type="list" allowBlank="1" showInputMessage="1" showErrorMessage="1">
          <x14:formula1>
            <xm:f>選択マスタ!$AD$2:$AD$26</xm:f>
          </x14:formula1>
          <xm:sqref>C41:H41</xm:sqref>
        </x14:dataValidation>
        <x14:dataValidation type="list" allowBlank="1" showInputMessage="1" showErrorMessage="1">
          <x14:formula1>
            <xm:f>選択マスタ!$AM$2:$AM$3</xm:f>
          </x14:formula1>
          <xm:sqref>C72:H73 C77:H78</xm:sqref>
        </x14:dataValidation>
        <x14:dataValidation type="list" allowBlank="1" showInputMessage="1" showErrorMessage="1">
          <x14:formula1>
            <xm:f>選択マスタ!$AO$2:$AO$6</xm:f>
          </x14:formula1>
          <xm:sqref>C79:H79 C81:H81</xm:sqref>
        </x14:dataValidation>
        <x14:dataValidation type="list" allowBlank="1" showInputMessage="1" showErrorMessage="1">
          <x14:formula1>
            <xm:f>選択マスタ!$AQ$2:$AQ$4</xm:f>
          </x14:formula1>
          <xm:sqref>C83:H83</xm:sqref>
        </x14:dataValidation>
        <x14:dataValidation type="list" allowBlank="1" showInputMessage="1" showErrorMessage="1">
          <x14:formula1>
            <xm:f>選択マスタ!$AS$2:$AS$6</xm:f>
          </x14:formula1>
          <xm:sqref>C88:H88</xm:sqref>
        </x14:dataValidation>
        <x14:dataValidation type="list" allowBlank="1" showInputMessage="1" showErrorMessage="1">
          <x14:formula1>
            <xm:f>選択マスタ!$E$2:$E$235</xm:f>
          </x14:formula1>
          <xm:sqref>C5:H5</xm:sqref>
        </x14:dataValidation>
        <x14:dataValidation type="list" allowBlank="1" showInputMessage="1" showErrorMessage="1">
          <x14:formula1>
            <xm:f>選択マスタ!$T$2:$T$31</xm:f>
          </x14:formula1>
          <xm:sqref>C44:H44</xm:sqref>
        </x14:dataValidation>
        <x14:dataValidation type="list" allowBlank="1" showInputMessage="1" showErrorMessage="1">
          <x14:formula1>
            <xm:f>選択マスタ!$X$2:$X$10</xm:f>
          </x14:formula1>
          <xm:sqref>C48:H48</xm:sqref>
        </x14:dataValidation>
        <x14:dataValidation type="list" allowBlank="1" showInputMessage="1" showErrorMessage="1">
          <x14:formula1>
            <xm:f>選択マスタ!$AB$2:$AB$19</xm:f>
          </x14:formula1>
          <xm:sqref>C64:H64</xm:sqref>
        </x14:dataValidation>
        <x14:dataValidation type="list" allowBlank="1" showInputMessage="1" showErrorMessage="1">
          <x14:formula1>
            <xm:f>選択マスタ!$AB$2:$AB$19</xm:f>
          </x14:formula1>
          <xm:sqref>C87:H87</xm:sqref>
        </x14:dataValidation>
        <x14:dataValidation type="list" allowBlank="1" showInputMessage="1" showErrorMessage="1">
          <x14:formula1>
            <xm:f>選択マスタ!$AB$2:$AB$19</xm:f>
          </x14:formula1>
          <xm:sqref>C31:H31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68"/>
  <sheetViews>
    <sheetView zoomScaleNormal="100" workbookViewId="0">
      <selection activeCell="BK27" sqref="BK27"/>
    </sheetView>
  </sheetViews>
  <sheetFormatPr defaultColWidth="2" defaultRowHeight="12"/>
  <cols>
    <col min="1" max="16384" width="2" style="12"/>
  </cols>
  <sheetData>
    <row r="1" spans="1:54" ht="13.5">
      <c r="A1" s="205" t="s">
        <v>859</v>
      </c>
      <c r="B1" s="206"/>
      <c r="C1" s="206"/>
      <c r="D1" s="206"/>
      <c r="E1" s="206"/>
      <c r="F1" s="206"/>
      <c r="G1" s="206"/>
      <c r="H1" s="206"/>
      <c r="I1" s="206"/>
      <c r="J1" s="206"/>
      <c r="K1" s="206"/>
      <c r="L1" s="206"/>
      <c r="M1" s="206"/>
      <c r="N1" s="206"/>
      <c r="O1" s="206"/>
      <c r="P1" s="206"/>
      <c r="Q1" s="206"/>
      <c r="R1" s="206"/>
      <c r="S1" s="206"/>
      <c r="T1" s="206"/>
      <c r="U1" s="206"/>
      <c r="V1" s="206"/>
      <c r="W1" s="206"/>
      <c r="X1" s="206"/>
      <c r="Y1" s="206"/>
      <c r="Z1" s="206"/>
      <c r="AA1" s="206"/>
      <c r="AB1" s="206"/>
      <c r="AC1" s="206"/>
      <c r="AD1" s="206"/>
      <c r="AE1" s="206"/>
      <c r="AF1" s="206"/>
      <c r="AG1" s="206"/>
      <c r="AH1" s="206"/>
      <c r="AI1" s="206"/>
      <c r="AJ1" s="206"/>
      <c r="AK1" s="206"/>
      <c r="AL1" s="206"/>
      <c r="AM1" s="206"/>
      <c r="AN1" s="206"/>
      <c r="AO1" s="206"/>
      <c r="AP1" s="206"/>
      <c r="AQ1" s="206"/>
      <c r="AR1" s="206"/>
      <c r="AS1" s="206"/>
      <c r="AT1" s="206"/>
      <c r="AU1" s="206"/>
      <c r="AV1" s="206"/>
      <c r="AW1" s="206"/>
      <c r="AX1" s="206"/>
    </row>
    <row r="2" spans="1:54" ht="15">
      <c r="A2" s="207" t="s">
        <v>75</v>
      </c>
      <c r="B2" s="206"/>
      <c r="C2" s="206"/>
      <c r="D2" s="206"/>
      <c r="E2" s="206"/>
      <c r="F2" s="206"/>
      <c r="G2" s="206"/>
      <c r="H2" s="206"/>
      <c r="I2" s="206"/>
      <c r="J2" s="206"/>
      <c r="K2" s="206"/>
      <c r="L2" s="206"/>
      <c r="M2" s="206"/>
      <c r="N2" s="206"/>
      <c r="O2" s="206"/>
      <c r="P2" s="206"/>
      <c r="Q2" s="206"/>
      <c r="R2" s="206"/>
      <c r="S2" s="206"/>
      <c r="T2" s="206"/>
      <c r="U2" s="206"/>
      <c r="V2" s="206"/>
      <c r="W2" s="206"/>
      <c r="X2" s="206"/>
      <c r="Y2" s="206"/>
      <c r="Z2" s="206"/>
      <c r="AA2" s="206"/>
      <c r="AB2" s="206"/>
      <c r="AC2" s="206"/>
      <c r="AD2" s="206"/>
      <c r="AE2" s="206"/>
      <c r="AF2" s="206"/>
      <c r="AG2" s="206"/>
      <c r="AH2" s="206"/>
      <c r="AI2" s="206"/>
      <c r="AJ2" s="206"/>
      <c r="AK2" s="206"/>
      <c r="AL2" s="206"/>
      <c r="AM2" s="206"/>
      <c r="AN2" s="206"/>
      <c r="AO2" s="206"/>
      <c r="AP2" s="206"/>
      <c r="AQ2" s="206"/>
      <c r="AR2" s="206"/>
      <c r="AS2" s="206"/>
      <c r="AT2" s="206"/>
      <c r="AU2" s="206"/>
      <c r="AV2" s="206"/>
      <c r="AW2" s="206"/>
      <c r="AX2" s="206"/>
      <c r="BB2" s="48"/>
    </row>
    <row r="3" spans="1:54" ht="6" customHeight="1">
      <c r="A3" s="18"/>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row>
    <row r="4" spans="1:54" ht="14.25">
      <c r="A4" s="208" t="s">
        <v>76</v>
      </c>
      <c r="B4" s="209"/>
      <c r="C4" s="209"/>
      <c r="D4" s="209"/>
      <c r="E4" s="209"/>
      <c r="F4" s="209"/>
      <c r="G4" s="209"/>
      <c r="H4" s="209"/>
      <c r="I4" s="209"/>
      <c r="J4" s="209"/>
      <c r="K4" s="209"/>
      <c r="L4" s="209"/>
      <c r="M4" s="209"/>
      <c r="N4" s="209"/>
      <c r="O4" s="209"/>
      <c r="P4" s="209"/>
      <c r="Q4" s="209"/>
      <c r="R4" s="209"/>
      <c r="S4" s="209"/>
      <c r="T4" s="209"/>
      <c r="U4" s="209"/>
      <c r="V4" s="209"/>
      <c r="W4" s="209"/>
      <c r="X4" s="209"/>
      <c r="Y4" s="209"/>
      <c r="Z4" s="209"/>
      <c r="AA4" s="209"/>
      <c r="AB4" s="209"/>
      <c r="AC4" s="209"/>
      <c r="AD4" s="209"/>
      <c r="AE4" s="209"/>
      <c r="AF4" s="209"/>
      <c r="AG4" s="209"/>
      <c r="AH4" s="209"/>
      <c r="AI4" s="209"/>
      <c r="AJ4" s="209"/>
      <c r="AK4" s="209"/>
      <c r="AL4" s="209"/>
      <c r="AM4" s="209"/>
      <c r="AN4" s="209"/>
      <c r="AO4" s="209"/>
      <c r="AP4" s="209"/>
      <c r="AQ4" s="209"/>
      <c r="AR4" s="209"/>
      <c r="AS4" s="209"/>
      <c r="AT4" s="209"/>
      <c r="AU4" s="209"/>
      <c r="AV4" s="209"/>
      <c r="AW4" s="209"/>
      <c r="AX4" s="209"/>
    </row>
    <row r="5" spans="1:54" ht="16.5">
      <c r="A5" s="210" t="s">
        <v>77</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c r="AS5" s="206"/>
      <c r="AT5" s="206"/>
      <c r="AU5" s="206"/>
      <c r="AV5" s="206"/>
      <c r="AW5" s="206"/>
      <c r="AX5" s="206"/>
    </row>
    <row r="6" spans="1:54" ht="13.5">
      <c r="AH6" s="12" t="s">
        <v>78</v>
      </c>
      <c r="AK6" s="249">
        <v>20</v>
      </c>
      <c r="AL6" s="250"/>
      <c r="AM6" s="251"/>
      <c r="AN6" s="251"/>
      <c r="AO6" s="12" t="s">
        <v>89</v>
      </c>
      <c r="AQ6" s="211"/>
      <c r="AR6" s="212"/>
      <c r="AS6" s="12" t="s">
        <v>88</v>
      </c>
      <c r="AU6" s="211"/>
      <c r="AV6" s="212"/>
      <c r="AW6" s="12" t="s">
        <v>87</v>
      </c>
    </row>
    <row r="7" spans="1:54" ht="6" customHeight="1">
      <c r="AL7" s="20"/>
      <c r="AM7" s="21"/>
      <c r="AN7" s="21"/>
      <c r="AQ7" s="19"/>
      <c r="AR7" s="15"/>
      <c r="AU7" s="19"/>
      <c r="AV7" s="15"/>
    </row>
    <row r="8" spans="1:54" ht="14.25">
      <c r="A8" s="215" t="s">
        <v>91</v>
      </c>
      <c r="B8" s="216"/>
      <c r="C8" s="216"/>
      <c r="D8" s="216"/>
      <c r="E8" s="216"/>
      <c r="F8" s="216"/>
      <c r="G8" s="216"/>
      <c r="H8" s="216"/>
      <c r="I8" s="216"/>
      <c r="J8" s="216"/>
      <c r="K8" s="216"/>
      <c r="L8" s="216"/>
      <c r="M8" s="216"/>
      <c r="O8" s="161" t="s">
        <v>90</v>
      </c>
      <c r="P8" s="153"/>
      <c r="Q8" s="153"/>
      <c r="R8" s="153"/>
      <c r="S8" s="153"/>
      <c r="T8" s="153"/>
      <c r="U8" s="237"/>
      <c r="V8" s="237"/>
      <c r="W8" s="237"/>
      <c r="X8" s="237"/>
      <c r="Y8" s="237"/>
      <c r="Z8" s="237"/>
      <c r="AA8" s="237"/>
      <c r="AB8" s="237"/>
      <c r="AC8" s="237"/>
      <c r="AD8" s="237"/>
      <c r="AE8" s="237"/>
      <c r="AH8" s="319" t="str">
        <f>_xlfn.IFNA(VLOOKUP(データ入力用!C2,選択マスタ!AJ:AK,2,0),"")</f>
        <v/>
      </c>
      <c r="AI8" s="320"/>
      <c r="AJ8" s="320"/>
      <c r="AK8" s="320"/>
      <c r="AL8" s="320"/>
      <c r="AM8" s="320"/>
      <c r="AN8" s="320"/>
      <c r="AO8" s="320"/>
      <c r="AP8" s="320"/>
      <c r="AQ8" s="320"/>
      <c r="AR8" s="320"/>
      <c r="AS8" s="320"/>
      <c r="AT8" s="320"/>
      <c r="AU8" s="320"/>
      <c r="AV8" s="320"/>
      <c r="AW8" s="320"/>
      <c r="AX8" s="320"/>
    </row>
    <row r="9" spans="1:54" ht="6" customHeight="1">
      <c r="A9" s="22"/>
      <c r="B9" s="1"/>
      <c r="C9" s="1"/>
      <c r="D9" s="1"/>
      <c r="E9" s="1"/>
      <c r="F9" s="1"/>
      <c r="G9" s="1"/>
      <c r="H9" s="1"/>
      <c r="I9" s="1"/>
      <c r="J9" s="1"/>
      <c r="K9" s="1"/>
      <c r="L9" s="1"/>
      <c r="M9" s="1"/>
      <c r="O9" s="23"/>
      <c r="P9" s="7"/>
      <c r="Q9" s="7"/>
      <c r="R9" s="7"/>
      <c r="S9" s="7"/>
      <c r="T9" s="7"/>
      <c r="U9" s="7"/>
      <c r="V9" s="7"/>
      <c r="W9" s="7"/>
      <c r="X9" s="7"/>
      <c r="Y9" s="7"/>
      <c r="Z9" s="7"/>
      <c r="AA9" s="7"/>
      <c r="AB9" s="7"/>
      <c r="AD9" s="23"/>
      <c r="AE9" s="7"/>
      <c r="AF9" s="7"/>
      <c r="AG9" s="7"/>
      <c r="AH9" s="7"/>
      <c r="AI9" s="7"/>
      <c r="AJ9" s="7"/>
      <c r="AK9" s="7"/>
      <c r="AL9" s="23"/>
      <c r="AM9" s="7"/>
      <c r="AN9" s="7"/>
      <c r="AO9" s="7"/>
      <c r="AP9" s="7"/>
      <c r="AQ9" s="7"/>
      <c r="AR9" s="7"/>
      <c r="AS9" s="7"/>
      <c r="AT9" s="7"/>
      <c r="AU9" s="7"/>
      <c r="AV9" s="7"/>
    </row>
    <row r="10" spans="1:54" ht="15" thickBot="1">
      <c r="A10" s="14" t="s">
        <v>79</v>
      </c>
    </row>
    <row r="11" spans="1:54" ht="27" customHeight="1">
      <c r="A11" s="217" t="s">
        <v>80</v>
      </c>
      <c r="B11" s="218"/>
      <c r="C11" s="218"/>
      <c r="D11" s="218"/>
      <c r="E11" s="218"/>
      <c r="F11" s="218"/>
      <c r="G11" s="213" t="str">
        <f>IF(ISBLANK(データ入力用!$C$3),"",LEFTB(データ入力用!$C$3,SEARCHB(",",データ入力用!$C$3)-1))</f>
        <v>コミュニケーション日本語コース</v>
      </c>
      <c r="H11" s="213"/>
      <c r="I11" s="213"/>
      <c r="J11" s="213"/>
      <c r="K11" s="213"/>
      <c r="L11" s="213"/>
      <c r="M11" s="213"/>
      <c r="N11" s="213"/>
      <c r="O11" s="214"/>
      <c r="P11" s="214"/>
      <c r="Q11" s="214"/>
      <c r="R11" s="214"/>
      <c r="S11" s="214"/>
      <c r="T11" s="214"/>
      <c r="U11" s="214"/>
      <c r="V11" s="214"/>
      <c r="W11" s="214"/>
      <c r="X11" s="214"/>
      <c r="Y11" s="214"/>
      <c r="Z11" s="214"/>
      <c r="AA11" s="214"/>
      <c r="AB11" s="214"/>
      <c r="AC11" s="213"/>
      <c r="AD11" s="213"/>
      <c r="AE11" s="213"/>
      <c r="AF11" s="213"/>
      <c r="AG11" s="213"/>
      <c r="AH11" s="213"/>
      <c r="AI11" s="213"/>
      <c r="AJ11" s="213"/>
      <c r="AK11" s="213"/>
      <c r="AL11" s="213"/>
      <c r="AM11" s="213"/>
      <c r="AN11" s="213"/>
      <c r="AO11" s="213"/>
      <c r="AP11" s="213"/>
      <c r="AQ11" s="219" t="s">
        <v>136</v>
      </c>
      <c r="AR11" s="156"/>
      <c r="AS11" s="156"/>
      <c r="AT11" s="156"/>
      <c r="AU11" s="156"/>
      <c r="AV11" s="156"/>
      <c r="AW11" s="156"/>
      <c r="AX11" s="220"/>
    </row>
    <row r="12" spans="1:54" ht="13.5">
      <c r="A12" s="225" t="s">
        <v>93</v>
      </c>
      <c r="B12" s="226"/>
      <c r="C12" s="226"/>
      <c r="D12" s="226"/>
      <c r="E12" s="226"/>
      <c r="F12" s="226"/>
      <c r="G12" s="226"/>
      <c r="H12" s="226"/>
      <c r="I12" s="226"/>
      <c r="J12" s="226"/>
      <c r="K12" s="226"/>
      <c r="L12" s="226"/>
      <c r="M12" s="226"/>
      <c r="N12" s="227"/>
      <c r="O12" s="244" t="s">
        <v>92</v>
      </c>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c r="AP12" s="236"/>
      <c r="AQ12" s="221"/>
      <c r="AR12" s="172"/>
      <c r="AS12" s="172"/>
      <c r="AT12" s="172"/>
      <c r="AU12" s="172"/>
      <c r="AV12" s="172"/>
      <c r="AW12" s="172"/>
      <c r="AX12" s="222"/>
    </row>
    <row r="13" spans="1:54" ht="27" customHeight="1">
      <c r="A13" s="228" t="str">
        <f>IF(データ入力用!$C$7="","",データ入力用!$C$7)</f>
        <v/>
      </c>
      <c r="B13" s="229"/>
      <c r="C13" s="229"/>
      <c r="D13" s="229"/>
      <c r="E13" s="229"/>
      <c r="F13" s="229"/>
      <c r="G13" s="229"/>
      <c r="H13" s="229"/>
      <c r="I13" s="229"/>
      <c r="J13" s="229"/>
      <c r="K13" s="229"/>
      <c r="L13" s="229"/>
      <c r="M13" s="229"/>
      <c r="N13" s="230"/>
      <c r="O13" s="245" t="str">
        <f>IF(データ入力用!$C$9="","",データ入力用!$C$9)</f>
        <v/>
      </c>
      <c r="P13" s="246"/>
      <c r="Q13" s="246"/>
      <c r="R13" s="246"/>
      <c r="S13" s="246"/>
      <c r="T13" s="246"/>
      <c r="U13" s="246"/>
      <c r="V13" s="246"/>
      <c r="W13" s="246"/>
      <c r="X13" s="246"/>
      <c r="Y13" s="246"/>
      <c r="Z13" s="246"/>
      <c r="AA13" s="246"/>
      <c r="AB13" s="246"/>
      <c r="AC13" s="247"/>
      <c r="AD13" s="247"/>
      <c r="AE13" s="247"/>
      <c r="AF13" s="247"/>
      <c r="AG13" s="247"/>
      <c r="AH13" s="247"/>
      <c r="AI13" s="247"/>
      <c r="AJ13" s="247"/>
      <c r="AK13" s="247"/>
      <c r="AL13" s="247"/>
      <c r="AM13" s="247"/>
      <c r="AN13" s="247"/>
      <c r="AO13" s="247"/>
      <c r="AP13" s="248"/>
      <c r="AQ13" s="221"/>
      <c r="AR13" s="172"/>
      <c r="AS13" s="172"/>
      <c r="AT13" s="172"/>
      <c r="AU13" s="172"/>
      <c r="AV13" s="172"/>
      <c r="AW13" s="172"/>
      <c r="AX13" s="222"/>
    </row>
    <row r="14" spans="1:54" ht="13.5">
      <c r="A14" s="231" t="s">
        <v>94</v>
      </c>
      <c r="B14" s="172"/>
      <c r="C14" s="172"/>
      <c r="D14" s="172"/>
      <c r="E14" s="172"/>
      <c r="F14" s="172"/>
      <c r="G14" s="172"/>
      <c r="H14" s="172"/>
      <c r="I14" s="172"/>
      <c r="J14" s="172"/>
      <c r="K14" s="172"/>
      <c r="L14" s="172"/>
      <c r="M14" s="172"/>
      <c r="N14" s="172"/>
      <c r="O14" s="232" t="s">
        <v>95</v>
      </c>
      <c r="P14" s="233"/>
      <c r="Q14" s="233"/>
      <c r="R14" s="233"/>
      <c r="S14" s="233"/>
      <c r="T14" s="233"/>
      <c r="U14" s="233"/>
      <c r="V14" s="233"/>
      <c r="W14" s="233"/>
      <c r="X14" s="233"/>
      <c r="Y14" s="233"/>
      <c r="Z14" s="233"/>
      <c r="AA14" s="233"/>
      <c r="AB14" s="234"/>
      <c r="AC14" s="235" t="s">
        <v>96</v>
      </c>
      <c r="AD14" s="226"/>
      <c r="AE14" s="226"/>
      <c r="AF14" s="226"/>
      <c r="AG14" s="226"/>
      <c r="AH14" s="226"/>
      <c r="AI14" s="226"/>
      <c r="AJ14" s="226"/>
      <c r="AK14" s="226"/>
      <c r="AL14" s="226"/>
      <c r="AM14" s="226"/>
      <c r="AN14" s="226"/>
      <c r="AO14" s="226"/>
      <c r="AP14" s="236"/>
      <c r="AQ14" s="221"/>
      <c r="AR14" s="172"/>
      <c r="AS14" s="172"/>
      <c r="AT14" s="172"/>
      <c r="AU14" s="172"/>
      <c r="AV14" s="172"/>
      <c r="AW14" s="172"/>
      <c r="AX14" s="222"/>
    </row>
    <row r="15" spans="1:54" ht="27.75" customHeight="1">
      <c r="A15" s="238" t="str">
        <f>IF(データ入力用!$C$10="","",データ入力用!$C$10)</f>
        <v/>
      </c>
      <c r="B15" s="239"/>
      <c r="C15" s="239"/>
      <c r="D15" s="239"/>
      <c r="E15" s="239"/>
      <c r="F15" s="239"/>
      <c r="G15" s="239"/>
      <c r="H15" s="239"/>
      <c r="I15" s="239"/>
      <c r="J15" s="239"/>
      <c r="K15" s="239"/>
      <c r="L15" s="239"/>
      <c r="M15" s="239"/>
      <c r="N15" s="239"/>
      <c r="O15" s="240" t="str">
        <f>IF(データ入力用!$C$11="","",データ入力用!$C$11)</f>
        <v/>
      </c>
      <c r="P15" s="239"/>
      <c r="Q15" s="239"/>
      <c r="R15" s="239"/>
      <c r="S15" s="239"/>
      <c r="T15" s="239"/>
      <c r="U15" s="239"/>
      <c r="V15" s="239"/>
      <c r="W15" s="239"/>
      <c r="X15" s="239"/>
      <c r="Y15" s="239"/>
      <c r="Z15" s="239"/>
      <c r="AA15" s="239"/>
      <c r="AB15" s="239"/>
      <c r="AC15" s="241" t="str">
        <f>_xlfn.IFNA(VLOOKUP(データ入力用!$C$5,選択マスタ!$E:$G,3,0),"")</f>
        <v/>
      </c>
      <c r="AD15" s="242"/>
      <c r="AE15" s="242"/>
      <c r="AF15" s="242"/>
      <c r="AG15" s="242"/>
      <c r="AH15" s="242"/>
      <c r="AI15" s="242"/>
      <c r="AJ15" s="242"/>
      <c r="AK15" s="242"/>
      <c r="AL15" s="242"/>
      <c r="AM15" s="242"/>
      <c r="AN15" s="242"/>
      <c r="AO15" s="242"/>
      <c r="AP15" s="243"/>
      <c r="AQ15" s="221"/>
      <c r="AR15" s="172"/>
      <c r="AS15" s="172"/>
      <c r="AT15" s="172"/>
      <c r="AU15" s="172"/>
      <c r="AV15" s="172"/>
      <c r="AW15" s="172"/>
      <c r="AX15" s="222"/>
    </row>
    <row r="16" spans="1:54" ht="13.5">
      <c r="A16" s="171" t="s">
        <v>81</v>
      </c>
      <c r="B16" s="172"/>
      <c r="C16" s="172"/>
      <c r="D16" s="172"/>
      <c r="E16" s="172"/>
      <c r="F16" s="151"/>
      <c r="G16" s="235" t="s">
        <v>99</v>
      </c>
      <c r="H16" s="226"/>
      <c r="I16" s="226"/>
      <c r="J16" s="226"/>
      <c r="K16" s="226"/>
      <c r="L16" s="226"/>
      <c r="M16" s="226"/>
      <c r="N16" s="226"/>
      <c r="O16" s="226"/>
      <c r="P16" s="226"/>
      <c r="Q16" s="226"/>
      <c r="R16" s="226"/>
      <c r="S16" s="226"/>
      <c r="T16" s="226"/>
      <c r="U16" s="226"/>
      <c r="V16" s="226"/>
      <c r="W16" s="226"/>
      <c r="X16" s="226"/>
      <c r="Y16" s="226"/>
      <c r="Z16" s="226"/>
      <c r="AA16" s="226"/>
      <c r="AB16" s="236"/>
      <c r="AC16" s="235" t="s">
        <v>860</v>
      </c>
      <c r="AD16" s="226"/>
      <c r="AE16" s="226"/>
      <c r="AF16" s="226"/>
      <c r="AG16" s="226"/>
      <c r="AH16" s="226"/>
      <c r="AI16" s="226"/>
      <c r="AJ16" s="226"/>
      <c r="AK16" s="226"/>
      <c r="AL16" s="226"/>
      <c r="AM16" s="226"/>
      <c r="AN16" s="226"/>
      <c r="AO16" s="226"/>
      <c r="AP16" s="236"/>
      <c r="AQ16" s="223"/>
      <c r="AR16" s="165"/>
      <c r="AS16" s="165"/>
      <c r="AT16" s="165"/>
      <c r="AU16" s="165"/>
      <c r="AV16" s="165"/>
      <c r="AW16" s="165"/>
      <c r="AX16" s="224"/>
    </row>
    <row r="17" spans="1:50" ht="24" customHeight="1">
      <c r="A17" s="328" t="str">
        <f>IF(ISBLANK(データ入力用!$C$12),"",LEFTB(データ入力用!$C$12,SEARCHB(",",データ入力用!$C$12)-1))</f>
        <v/>
      </c>
      <c r="B17" s="150"/>
      <c r="C17" s="150"/>
      <c r="D17" s="150"/>
      <c r="E17" s="150"/>
      <c r="F17" s="150"/>
      <c r="G17" s="329" t="str">
        <f>IF(データ入力用!$C$6="","",データ入力用!$C$6)</f>
        <v/>
      </c>
      <c r="H17" s="154"/>
      <c r="I17" s="154"/>
      <c r="J17" s="154"/>
      <c r="K17" s="152" t="s">
        <v>97</v>
      </c>
      <c r="L17" s="331"/>
      <c r="M17" s="331"/>
      <c r="N17" s="331"/>
      <c r="O17" s="158" t="str">
        <f>IF(データ入力用!$E$6="","",データ入力用!$E$6)</f>
        <v/>
      </c>
      <c r="P17" s="154"/>
      <c r="Q17" s="152" t="s">
        <v>117</v>
      </c>
      <c r="R17" s="153"/>
      <c r="S17" s="153"/>
      <c r="T17" s="153"/>
      <c r="U17" s="153"/>
      <c r="V17" s="158" t="str">
        <f>IF(データ入力用!$G$6="","",データ入力用!$G$6)</f>
        <v/>
      </c>
      <c r="W17" s="154"/>
      <c r="X17" s="152" t="s">
        <v>98</v>
      </c>
      <c r="Y17" s="153"/>
      <c r="Z17" s="153"/>
      <c r="AA17" s="153"/>
      <c r="AB17" s="170"/>
      <c r="AC17" s="329" t="str">
        <f>IF(データ入力用!$C$15="","",データ入力用!$C$15)</f>
        <v/>
      </c>
      <c r="AD17" s="154"/>
      <c r="AE17" s="154"/>
      <c r="AF17" s="154"/>
      <c r="AG17" s="154"/>
      <c r="AH17" s="154"/>
      <c r="AI17" s="154"/>
      <c r="AJ17" s="154"/>
      <c r="AK17" s="154"/>
      <c r="AL17" s="154"/>
      <c r="AM17" s="154"/>
      <c r="AN17" s="154"/>
      <c r="AO17" s="154"/>
      <c r="AP17" s="154"/>
      <c r="AQ17" s="154"/>
      <c r="AR17" s="154"/>
      <c r="AS17" s="154"/>
      <c r="AT17" s="154"/>
      <c r="AU17" s="154"/>
      <c r="AV17" s="154"/>
      <c r="AW17" s="154"/>
      <c r="AX17" s="330"/>
    </row>
    <row r="18" spans="1:50" ht="16.5" customHeight="1">
      <c r="A18" s="181" t="s">
        <v>852</v>
      </c>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335" t="s">
        <v>100</v>
      </c>
      <c r="AG18" s="182"/>
      <c r="AH18" s="182"/>
      <c r="AI18" s="182"/>
      <c r="AJ18" s="332" t="str">
        <f>IF(データ入力用!$C$19="","",データ入力用!$C$19)</f>
        <v/>
      </c>
      <c r="AK18" s="333"/>
      <c r="AL18" s="333"/>
      <c r="AM18" s="333"/>
      <c r="AN18" s="333"/>
      <c r="AO18" s="333"/>
      <c r="AP18" s="333"/>
      <c r="AQ18" s="333"/>
      <c r="AR18" s="333"/>
      <c r="AS18" s="333"/>
      <c r="AT18" s="333"/>
      <c r="AU18" s="333"/>
      <c r="AV18" s="333"/>
      <c r="AW18" s="333"/>
      <c r="AX18" s="334"/>
    </row>
    <row r="19" spans="1:50" ht="16.5" customHeight="1">
      <c r="A19" s="192" t="str">
        <f>IF(データ入力用!$C$16="","",データ入力用!$C$16)</f>
        <v/>
      </c>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193"/>
      <c r="AB19" s="193"/>
      <c r="AC19" s="193"/>
      <c r="AD19" s="193"/>
      <c r="AE19" s="193"/>
      <c r="AF19" s="177" t="s">
        <v>101</v>
      </c>
      <c r="AG19" s="151"/>
      <c r="AH19" s="151"/>
      <c r="AI19" s="151"/>
      <c r="AJ19" s="184" t="str">
        <f>IF(データ入力用!$C$17="","",データ入力用!$C$17)</f>
        <v/>
      </c>
      <c r="AK19" s="185"/>
      <c r="AL19" s="185"/>
      <c r="AM19" s="185"/>
      <c r="AN19" s="185"/>
      <c r="AO19" s="185"/>
      <c r="AP19" s="185"/>
      <c r="AQ19" s="185"/>
      <c r="AR19" s="185"/>
      <c r="AS19" s="185"/>
      <c r="AT19" s="185"/>
      <c r="AU19" s="185"/>
      <c r="AV19" s="185"/>
      <c r="AW19" s="185"/>
      <c r="AX19" s="186"/>
    </row>
    <row r="20" spans="1:50" ht="16.5" customHeight="1">
      <c r="A20" s="196"/>
      <c r="B20" s="197"/>
      <c r="C20" s="197"/>
      <c r="D20" s="197"/>
      <c r="E20" s="197"/>
      <c r="F20" s="197"/>
      <c r="G20" s="197"/>
      <c r="H20" s="197"/>
      <c r="I20" s="197"/>
      <c r="J20" s="197"/>
      <c r="K20" s="197"/>
      <c r="L20" s="197"/>
      <c r="M20" s="197"/>
      <c r="N20" s="197"/>
      <c r="O20" s="197"/>
      <c r="P20" s="197"/>
      <c r="Q20" s="197"/>
      <c r="R20" s="197"/>
      <c r="S20" s="197"/>
      <c r="T20" s="197"/>
      <c r="U20" s="197"/>
      <c r="V20" s="197"/>
      <c r="W20" s="197"/>
      <c r="X20" s="197"/>
      <c r="Y20" s="197"/>
      <c r="Z20" s="197"/>
      <c r="AA20" s="197"/>
      <c r="AB20" s="197"/>
      <c r="AC20" s="197"/>
      <c r="AD20" s="197"/>
      <c r="AE20" s="197"/>
      <c r="AF20" s="152" t="s">
        <v>102</v>
      </c>
      <c r="AG20" s="153"/>
      <c r="AH20" s="153"/>
      <c r="AI20" s="153"/>
      <c r="AJ20" s="198" t="str">
        <f>IF(データ入力用!$C$18="","",データ入力用!$C$18)</f>
        <v/>
      </c>
      <c r="AK20" s="199"/>
      <c r="AL20" s="199"/>
      <c r="AM20" s="199"/>
      <c r="AN20" s="199"/>
      <c r="AO20" s="199"/>
      <c r="AP20" s="199"/>
      <c r="AQ20" s="199"/>
      <c r="AR20" s="199"/>
      <c r="AS20" s="199"/>
      <c r="AT20" s="199"/>
      <c r="AU20" s="199"/>
      <c r="AV20" s="199"/>
      <c r="AW20" s="199"/>
      <c r="AX20" s="200"/>
    </row>
    <row r="21" spans="1:50" ht="16.5" customHeight="1">
      <c r="A21" s="181" t="s">
        <v>853</v>
      </c>
      <c r="B21" s="182"/>
      <c r="C21" s="182"/>
      <c r="D21" s="182"/>
      <c r="E21" s="182"/>
      <c r="F21" s="182"/>
      <c r="G21" s="182"/>
      <c r="H21" s="182"/>
      <c r="I21" s="182"/>
      <c r="J21" s="182"/>
      <c r="K21" s="182"/>
      <c r="L21" s="182"/>
      <c r="M21" s="182"/>
      <c r="N21" s="182"/>
      <c r="O21" s="182"/>
      <c r="P21" s="182"/>
      <c r="Q21" s="182"/>
      <c r="R21" s="201" t="s">
        <v>103</v>
      </c>
      <c r="S21" s="202"/>
      <c r="T21" s="203" t="str">
        <f>IF(データ入力用!$C$21="","",データ入力用!$C$21)</f>
        <v/>
      </c>
      <c r="U21" s="204"/>
      <c r="V21" s="204"/>
      <c r="W21" s="204"/>
      <c r="X21" s="204"/>
      <c r="Y21" s="204"/>
      <c r="Z21" s="204"/>
      <c r="AA21" s="204"/>
      <c r="AB21" s="204"/>
      <c r="AC21" s="204"/>
      <c r="AD21" s="204"/>
      <c r="AE21" s="204"/>
      <c r="AF21" s="335" t="s">
        <v>100</v>
      </c>
      <c r="AG21" s="182"/>
      <c r="AH21" s="182"/>
      <c r="AI21" s="182"/>
      <c r="AJ21" s="332" t="str">
        <f>IF(データ入力用!$C$24="","",データ入力用!$C$24)</f>
        <v/>
      </c>
      <c r="AK21" s="333"/>
      <c r="AL21" s="333"/>
      <c r="AM21" s="333"/>
      <c r="AN21" s="333"/>
      <c r="AO21" s="333"/>
      <c r="AP21" s="333"/>
      <c r="AQ21" s="333"/>
      <c r="AR21" s="333"/>
      <c r="AS21" s="333"/>
      <c r="AT21" s="333"/>
      <c r="AU21" s="333"/>
      <c r="AV21" s="333"/>
      <c r="AW21" s="333"/>
      <c r="AX21" s="334"/>
    </row>
    <row r="22" spans="1:50" ht="16.5" customHeight="1">
      <c r="A22" s="192" t="str">
        <f>IF(データ入力用!$C$20="","",データ入力用!$C$20)</f>
        <v/>
      </c>
      <c r="B22" s="193"/>
      <c r="C22" s="193"/>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177" t="s">
        <v>101</v>
      </c>
      <c r="AG22" s="151"/>
      <c r="AH22" s="151"/>
      <c r="AI22" s="151"/>
      <c r="AJ22" s="184" t="str">
        <f>IF(データ入力用!$C$22="","",データ入力用!$C$22)</f>
        <v/>
      </c>
      <c r="AK22" s="185"/>
      <c r="AL22" s="185"/>
      <c r="AM22" s="185"/>
      <c r="AN22" s="185"/>
      <c r="AO22" s="185"/>
      <c r="AP22" s="185"/>
      <c r="AQ22" s="185"/>
      <c r="AR22" s="185"/>
      <c r="AS22" s="185"/>
      <c r="AT22" s="185"/>
      <c r="AU22" s="185"/>
      <c r="AV22" s="185"/>
      <c r="AW22" s="185"/>
      <c r="AX22" s="186"/>
    </row>
    <row r="23" spans="1:50" ht="16.5" customHeight="1">
      <c r="A23" s="196"/>
      <c r="B23" s="197"/>
      <c r="C23" s="197"/>
      <c r="D23" s="197"/>
      <c r="E23" s="197"/>
      <c r="F23" s="197"/>
      <c r="G23" s="197"/>
      <c r="H23" s="197"/>
      <c r="I23" s="197"/>
      <c r="J23" s="197"/>
      <c r="K23" s="197"/>
      <c r="L23" s="197"/>
      <c r="M23" s="197"/>
      <c r="N23" s="197"/>
      <c r="O23" s="197"/>
      <c r="P23" s="197"/>
      <c r="Q23" s="197"/>
      <c r="R23" s="197"/>
      <c r="S23" s="197"/>
      <c r="T23" s="197"/>
      <c r="U23" s="197"/>
      <c r="V23" s="197"/>
      <c r="W23" s="197"/>
      <c r="X23" s="197"/>
      <c r="Y23" s="197"/>
      <c r="Z23" s="197"/>
      <c r="AA23" s="197"/>
      <c r="AB23" s="197"/>
      <c r="AC23" s="197"/>
      <c r="AD23" s="197"/>
      <c r="AE23" s="197"/>
      <c r="AF23" s="152" t="s">
        <v>102</v>
      </c>
      <c r="AG23" s="153"/>
      <c r="AH23" s="153"/>
      <c r="AI23" s="153"/>
      <c r="AJ23" s="198" t="str">
        <f>IF(データ入力用!$C$23="","",データ入力用!$C$23)</f>
        <v/>
      </c>
      <c r="AK23" s="199"/>
      <c r="AL23" s="199"/>
      <c r="AM23" s="199"/>
      <c r="AN23" s="199"/>
      <c r="AO23" s="199"/>
      <c r="AP23" s="199"/>
      <c r="AQ23" s="199"/>
      <c r="AR23" s="199"/>
      <c r="AS23" s="199"/>
      <c r="AT23" s="199"/>
      <c r="AU23" s="199"/>
      <c r="AV23" s="199"/>
      <c r="AW23" s="199"/>
      <c r="AX23" s="200"/>
    </row>
    <row r="24" spans="1:50" ht="13.5">
      <c r="A24" s="181" t="s">
        <v>871</v>
      </c>
      <c r="B24" s="182"/>
      <c r="C24" s="182"/>
      <c r="D24" s="182"/>
      <c r="E24" s="182"/>
      <c r="F24" s="182"/>
      <c r="G24" s="182"/>
      <c r="H24" s="182"/>
      <c r="I24" s="182"/>
      <c r="J24" s="182"/>
      <c r="K24" s="182"/>
      <c r="L24" s="182"/>
      <c r="M24" s="182"/>
      <c r="N24" s="182"/>
      <c r="O24" s="182"/>
      <c r="P24" s="182"/>
      <c r="Q24" s="182"/>
      <c r="R24" s="182"/>
      <c r="S24" s="182"/>
      <c r="T24" s="182"/>
      <c r="U24" s="182"/>
      <c r="V24" s="182"/>
      <c r="W24" s="182"/>
      <c r="X24" s="182"/>
      <c r="Y24" s="182"/>
      <c r="Z24" s="182"/>
      <c r="AA24" s="182"/>
      <c r="AB24" s="182"/>
      <c r="AC24" s="182"/>
      <c r="AD24" s="182"/>
      <c r="AE24" s="182"/>
      <c r="AF24" s="182"/>
      <c r="AG24" s="182"/>
      <c r="AH24" s="182"/>
      <c r="AI24" s="182"/>
      <c r="AJ24" s="182"/>
      <c r="AK24" s="182"/>
      <c r="AL24" s="182"/>
      <c r="AM24" s="182"/>
      <c r="AN24" s="182"/>
      <c r="AO24" s="182"/>
      <c r="AP24" s="182"/>
      <c r="AQ24" s="182"/>
      <c r="AR24" s="182"/>
      <c r="AS24" s="182"/>
      <c r="AT24" s="182"/>
      <c r="AU24" s="182"/>
      <c r="AV24" s="182"/>
      <c r="AW24" s="182"/>
      <c r="AX24" s="183"/>
    </row>
    <row r="25" spans="1:50" ht="21" customHeight="1">
      <c r="A25" s="171" t="s">
        <v>869</v>
      </c>
      <c r="B25" s="206"/>
      <c r="C25" s="206"/>
      <c r="D25" s="206"/>
      <c r="E25" s="206"/>
      <c r="F25" s="321" t="str">
        <f>IF(データ入力用!$C$30="","",データ入力用!$C$30)</f>
        <v/>
      </c>
      <c r="G25" s="247"/>
      <c r="H25" s="247"/>
      <c r="I25" s="247"/>
      <c r="J25" s="247"/>
      <c r="K25" s="247"/>
      <c r="L25" s="247"/>
      <c r="M25" s="247"/>
      <c r="N25" s="247"/>
      <c r="O25" s="247"/>
      <c r="P25" s="247"/>
      <c r="Q25" s="247"/>
      <c r="R25" s="322" t="s">
        <v>870</v>
      </c>
      <c r="S25" s="323"/>
      <c r="T25" s="323"/>
      <c r="U25" s="323"/>
      <c r="V25" s="323"/>
      <c r="W25" s="323"/>
      <c r="X25" s="323"/>
      <c r="Y25" s="327" t="str">
        <f>IF(ISBLANK(データ入力用!$C$31),"",LEFTB(データ入力用!$C$31,SEARCHB(",",データ入力用!$C$31)-1))</f>
        <v/>
      </c>
      <c r="Z25" s="327"/>
      <c r="AA25" s="327"/>
      <c r="AB25" s="327"/>
      <c r="AC25" s="327"/>
      <c r="AD25" s="327"/>
      <c r="AE25" s="324" t="s">
        <v>861</v>
      </c>
      <c r="AF25" s="324"/>
      <c r="AG25" s="324"/>
      <c r="AH25" s="324"/>
      <c r="AI25" s="324"/>
      <c r="AJ25" s="324"/>
      <c r="AK25" s="324"/>
      <c r="AL25" s="324"/>
      <c r="AM25" s="324"/>
      <c r="AN25" s="324"/>
      <c r="AO25" s="325" t="str">
        <f>IF(データ入力用!$C$34="","",データ入力用!$C$34)</f>
        <v/>
      </c>
      <c r="AP25" s="325"/>
      <c r="AQ25" s="325"/>
      <c r="AR25" s="325"/>
      <c r="AS25" s="325"/>
      <c r="AT25" s="325"/>
      <c r="AU25" s="325"/>
      <c r="AV25" s="325"/>
      <c r="AW25" s="325"/>
      <c r="AX25" s="326"/>
    </row>
    <row r="26" spans="1:50" ht="16.5" customHeight="1">
      <c r="A26" s="171" t="s">
        <v>82</v>
      </c>
      <c r="B26" s="172"/>
      <c r="C26" s="172"/>
      <c r="D26" s="172"/>
      <c r="E26" s="172"/>
      <c r="F26" s="172"/>
      <c r="G26" s="172"/>
      <c r="H26" s="172"/>
      <c r="I26" s="173" t="s">
        <v>103</v>
      </c>
      <c r="J26" s="174"/>
      <c r="K26" s="175" t="str">
        <f>IF(データ入力用!$C$32="","",データ入力用!$C$32)</f>
        <v/>
      </c>
      <c r="L26" s="176"/>
      <c r="M26" s="176"/>
      <c r="N26" s="176"/>
      <c r="O26" s="176"/>
      <c r="P26" s="176"/>
      <c r="Q26" s="176"/>
      <c r="R26" s="176"/>
      <c r="S26" s="176"/>
      <c r="T26" s="32"/>
      <c r="U26" s="32"/>
      <c r="V26" s="32"/>
      <c r="W26" s="32"/>
      <c r="X26" s="32"/>
      <c r="Y26" s="32"/>
      <c r="Z26" s="32"/>
      <c r="AA26" s="32"/>
      <c r="AB26" s="32"/>
      <c r="AC26" s="32"/>
      <c r="AD26" s="32"/>
      <c r="AE26" s="32"/>
      <c r="AF26" s="177" t="s">
        <v>100</v>
      </c>
      <c r="AG26" s="151"/>
      <c r="AH26" s="151"/>
      <c r="AI26" s="151"/>
      <c r="AJ26" s="178" t="str">
        <f>IF(データ入力用!$C$37="","",データ入力用!$C$37)</f>
        <v/>
      </c>
      <c r="AK26" s="179"/>
      <c r="AL26" s="179"/>
      <c r="AM26" s="179"/>
      <c r="AN26" s="179"/>
      <c r="AO26" s="179"/>
      <c r="AP26" s="179"/>
      <c r="AQ26" s="179"/>
      <c r="AR26" s="179"/>
      <c r="AS26" s="179"/>
      <c r="AT26" s="179"/>
      <c r="AU26" s="179"/>
      <c r="AV26" s="179"/>
      <c r="AW26" s="179"/>
      <c r="AX26" s="180"/>
    </row>
    <row r="27" spans="1:50" ht="16.5" customHeight="1">
      <c r="A27" s="192" t="str">
        <f>IF(データ入力用!$C$33="","",データ入力用!$C$33)</f>
        <v/>
      </c>
      <c r="B27" s="193"/>
      <c r="C27" s="193"/>
      <c r="D27" s="193"/>
      <c r="E27" s="193"/>
      <c r="F27" s="193"/>
      <c r="G27" s="193"/>
      <c r="H27" s="193"/>
      <c r="I27" s="193"/>
      <c r="J27" s="193"/>
      <c r="K27" s="193"/>
      <c r="L27" s="193"/>
      <c r="M27" s="193"/>
      <c r="N27" s="193"/>
      <c r="O27" s="193"/>
      <c r="P27" s="193"/>
      <c r="Q27" s="193"/>
      <c r="R27" s="193"/>
      <c r="S27" s="193"/>
      <c r="T27" s="193"/>
      <c r="U27" s="193"/>
      <c r="V27" s="193"/>
      <c r="W27" s="193"/>
      <c r="X27" s="193"/>
      <c r="Y27" s="193"/>
      <c r="Z27" s="193"/>
      <c r="AA27" s="193"/>
      <c r="AB27" s="193"/>
      <c r="AC27" s="193"/>
      <c r="AD27" s="193"/>
      <c r="AE27" s="193"/>
      <c r="AF27" s="177" t="s">
        <v>101</v>
      </c>
      <c r="AG27" s="151"/>
      <c r="AH27" s="151"/>
      <c r="AI27" s="151"/>
      <c r="AJ27" s="184" t="str">
        <f>IF(データ入力用!$C$35="","",データ入力用!$C$35)</f>
        <v/>
      </c>
      <c r="AK27" s="185"/>
      <c r="AL27" s="185"/>
      <c r="AM27" s="185"/>
      <c r="AN27" s="185"/>
      <c r="AO27" s="185"/>
      <c r="AP27" s="185"/>
      <c r="AQ27" s="185"/>
      <c r="AR27" s="185"/>
      <c r="AS27" s="185"/>
      <c r="AT27" s="185"/>
      <c r="AU27" s="185"/>
      <c r="AV27" s="185"/>
      <c r="AW27" s="185"/>
      <c r="AX27" s="186"/>
    </row>
    <row r="28" spans="1:50" ht="16.5" customHeight="1" thickBot="1">
      <c r="A28" s="194"/>
      <c r="B28" s="195"/>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195"/>
      <c r="AB28" s="195"/>
      <c r="AC28" s="195"/>
      <c r="AD28" s="195"/>
      <c r="AE28" s="195"/>
      <c r="AF28" s="187" t="s">
        <v>102</v>
      </c>
      <c r="AG28" s="188"/>
      <c r="AH28" s="188"/>
      <c r="AI28" s="188"/>
      <c r="AJ28" s="189" t="str">
        <f>IF(データ入力用!$C$36="","",データ入力用!$C$36)</f>
        <v/>
      </c>
      <c r="AK28" s="190"/>
      <c r="AL28" s="190"/>
      <c r="AM28" s="190"/>
      <c r="AN28" s="190"/>
      <c r="AO28" s="190"/>
      <c r="AP28" s="190"/>
      <c r="AQ28" s="190"/>
      <c r="AR28" s="190"/>
      <c r="AS28" s="190"/>
      <c r="AT28" s="190"/>
      <c r="AU28" s="190"/>
      <c r="AV28" s="190"/>
      <c r="AW28" s="190"/>
      <c r="AX28" s="191"/>
    </row>
    <row r="29" spans="1:50" ht="5.25" customHeight="1" thickBot="1">
      <c r="A29" s="150"/>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c r="AC29" s="151"/>
      <c r="AD29" s="151"/>
      <c r="AE29" s="151"/>
      <c r="AF29" s="151"/>
      <c r="AG29" s="151"/>
      <c r="AH29" s="151"/>
      <c r="AI29" s="151"/>
      <c r="AJ29" s="151"/>
      <c r="AK29" s="151"/>
      <c r="AL29" s="151"/>
      <c r="AM29" s="151"/>
      <c r="AN29" s="151"/>
      <c r="AO29" s="151"/>
      <c r="AP29" s="151"/>
      <c r="AQ29" s="151"/>
      <c r="AR29" s="151"/>
      <c r="AS29" s="151"/>
      <c r="AT29" s="151"/>
      <c r="AU29" s="151"/>
      <c r="AV29" s="151"/>
      <c r="AW29" s="151"/>
      <c r="AX29" s="151"/>
    </row>
    <row r="30" spans="1:50" ht="13.5">
      <c r="A30" s="155" t="s">
        <v>83</v>
      </c>
      <c r="B30" s="156"/>
      <c r="C30" s="156"/>
      <c r="D30" s="156"/>
      <c r="E30" s="156"/>
      <c r="F30" s="156"/>
      <c r="G30" s="156"/>
      <c r="H30" s="156"/>
      <c r="I30" s="156"/>
      <c r="J30" s="156"/>
      <c r="K30" s="156"/>
      <c r="L30" s="156"/>
      <c r="M30" s="156"/>
      <c r="N30" s="156"/>
      <c r="O30" s="156"/>
      <c r="P30" s="156"/>
      <c r="Q30" s="156"/>
      <c r="R30" s="166" t="s">
        <v>104</v>
      </c>
      <c r="S30" s="156"/>
      <c r="T30" s="156"/>
      <c r="U30" s="156"/>
      <c r="V30" s="156"/>
      <c r="W30" s="156"/>
      <c r="X30" s="156"/>
      <c r="Y30" s="156"/>
      <c r="Z30" s="156"/>
      <c r="AA30" s="156"/>
      <c r="AB30" s="51"/>
      <c r="AC30" s="52"/>
      <c r="AD30" s="159" t="s">
        <v>106</v>
      </c>
      <c r="AE30" s="168"/>
      <c r="AF30" s="168"/>
      <c r="AG30" s="169"/>
      <c r="AH30" s="163" t="s">
        <v>111</v>
      </c>
      <c r="AI30" s="156"/>
      <c r="AJ30" s="156"/>
      <c r="AK30" s="156"/>
      <c r="AL30" s="156"/>
      <c r="AM30" s="156"/>
      <c r="AN30" s="156"/>
      <c r="AO30" s="156"/>
      <c r="AP30" s="156"/>
      <c r="AQ30" s="156"/>
      <c r="AR30" s="156"/>
      <c r="AS30" s="156"/>
      <c r="AT30" s="51"/>
      <c r="AU30" s="53"/>
      <c r="AV30" s="159" t="s">
        <v>114</v>
      </c>
      <c r="AW30" s="159"/>
      <c r="AX30" s="160"/>
    </row>
    <row r="31" spans="1:50" ht="21" customHeight="1">
      <c r="A31" s="157">
        <f>IF(データ入力用!$C$69="","",データ入力用!$C$69)</f>
        <v>2022</v>
      </c>
      <c r="B31" s="158"/>
      <c r="C31" s="158"/>
      <c r="D31" s="152" t="s">
        <v>110</v>
      </c>
      <c r="E31" s="153"/>
      <c r="F31" s="153"/>
      <c r="G31" s="154" t="str">
        <f>IF(データ入力用!$E$69="","",データ入力用!$E$69)</f>
        <v/>
      </c>
      <c r="H31" s="154"/>
      <c r="I31" s="152" t="s">
        <v>108</v>
      </c>
      <c r="J31" s="153"/>
      <c r="K31" s="153"/>
      <c r="L31" s="153"/>
      <c r="M31" s="154" t="str">
        <f>IF(データ入力用!$G$69="","",データ入力用!$G$69)</f>
        <v/>
      </c>
      <c r="N31" s="154"/>
      <c r="O31" s="152" t="s">
        <v>109</v>
      </c>
      <c r="P31" s="153"/>
      <c r="Q31" s="153"/>
      <c r="R31" s="167" t="s">
        <v>105</v>
      </c>
      <c r="S31" s="165"/>
      <c r="T31" s="165"/>
      <c r="U31" s="165"/>
      <c r="V31" s="165"/>
      <c r="W31" s="165"/>
      <c r="X31" s="165"/>
      <c r="Y31" s="165"/>
      <c r="Z31" s="165"/>
      <c r="AA31" s="165"/>
      <c r="AB31" s="158">
        <f>IF(データ入力用!$C$4="","",データ入力用!$C$4)</f>
        <v>3</v>
      </c>
      <c r="AC31" s="154"/>
      <c r="AD31" s="161" t="s">
        <v>107</v>
      </c>
      <c r="AE31" s="153"/>
      <c r="AF31" s="153"/>
      <c r="AG31" s="170"/>
      <c r="AH31" s="164" t="s">
        <v>112</v>
      </c>
      <c r="AI31" s="165"/>
      <c r="AJ31" s="165"/>
      <c r="AK31" s="165"/>
      <c r="AL31" s="165"/>
      <c r="AM31" s="165"/>
      <c r="AN31" s="165"/>
      <c r="AO31" s="165"/>
      <c r="AP31" s="165"/>
      <c r="AQ31" s="165"/>
      <c r="AR31" s="165"/>
      <c r="AS31" s="165"/>
      <c r="AT31" s="158" t="str">
        <f>IF(データ入力用!$C$46="","",データ入力用!$C$46)</f>
        <v/>
      </c>
      <c r="AU31" s="158"/>
      <c r="AV31" s="161" t="s">
        <v>113</v>
      </c>
      <c r="AW31" s="161"/>
      <c r="AX31" s="162"/>
    </row>
    <row r="32" spans="1:50" ht="13.5">
      <c r="A32" s="181" t="s">
        <v>854</v>
      </c>
      <c r="B32" s="182"/>
      <c r="C32" s="182"/>
      <c r="D32" s="182"/>
      <c r="E32" s="182"/>
      <c r="F32" s="182"/>
      <c r="G32" s="182"/>
      <c r="H32" s="182"/>
      <c r="I32" s="182"/>
      <c r="J32" s="182"/>
      <c r="K32" s="182"/>
      <c r="L32" s="182"/>
      <c r="M32" s="182"/>
      <c r="N32" s="182"/>
      <c r="O32" s="182"/>
      <c r="P32" s="182"/>
      <c r="Q32" s="182"/>
      <c r="R32" s="182"/>
      <c r="S32" s="182"/>
      <c r="T32" s="182"/>
      <c r="U32" s="182"/>
      <c r="V32" s="182"/>
      <c r="W32" s="182"/>
      <c r="X32" s="182"/>
      <c r="Y32" s="182"/>
      <c r="Z32" s="182"/>
      <c r="AA32" s="182"/>
      <c r="AB32" s="182"/>
      <c r="AC32" s="182"/>
      <c r="AD32" s="182"/>
      <c r="AE32" s="182"/>
      <c r="AF32" s="182"/>
      <c r="AG32" s="182"/>
      <c r="AH32" s="182"/>
      <c r="AI32" s="182"/>
      <c r="AJ32" s="182"/>
      <c r="AK32" s="182"/>
      <c r="AL32" s="182"/>
      <c r="AM32" s="182"/>
      <c r="AN32" s="182"/>
      <c r="AO32" s="182"/>
      <c r="AP32" s="182"/>
      <c r="AQ32" s="182"/>
      <c r="AR32" s="182"/>
      <c r="AS32" s="182"/>
      <c r="AT32" s="182"/>
      <c r="AU32" s="182"/>
      <c r="AV32" s="182"/>
      <c r="AW32" s="182"/>
      <c r="AX32" s="183"/>
    </row>
    <row r="33" spans="1:50" ht="15">
      <c r="A33" s="254" t="s">
        <v>115</v>
      </c>
      <c r="B33" s="233"/>
      <c r="C33" s="233"/>
      <c r="D33" s="233"/>
      <c r="E33" s="233"/>
      <c r="F33" s="233"/>
      <c r="G33" s="233"/>
      <c r="H33" s="233"/>
      <c r="I33" s="233"/>
      <c r="J33" s="233"/>
      <c r="K33" s="233"/>
      <c r="L33" s="233"/>
      <c r="M33" s="233"/>
      <c r="N33" s="255" t="s">
        <v>118</v>
      </c>
      <c r="O33" s="256"/>
      <c r="P33" s="256"/>
      <c r="Q33" s="256"/>
      <c r="R33" s="256"/>
      <c r="S33" s="256"/>
      <c r="T33" s="256"/>
      <c r="U33" s="256"/>
      <c r="V33" s="256"/>
      <c r="W33" s="256"/>
      <c r="X33" s="256"/>
      <c r="Y33" s="256"/>
      <c r="Z33" s="256"/>
      <c r="AA33" s="256"/>
      <c r="AB33" s="256"/>
      <c r="AC33" s="256"/>
      <c r="AD33" s="256"/>
      <c r="AE33" s="256"/>
      <c r="AF33" s="256"/>
      <c r="AG33" s="256"/>
      <c r="AH33" s="256"/>
      <c r="AI33" s="256"/>
      <c r="AJ33" s="256"/>
      <c r="AK33" s="257"/>
      <c r="AL33" s="261" t="s">
        <v>116</v>
      </c>
      <c r="AM33" s="233"/>
      <c r="AN33" s="233"/>
      <c r="AO33" s="233"/>
      <c r="AP33" s="233"/>
      <c r="AQ33" s="233"/>
      <c r="AR33" s="233"/>
      <c r="AS33" s="233"/>
      <c r="AT33" s="233"/>
      <c r="AU33" s="233"/>
      <c r="AV33" s="233"/>
      <c r="AW33" s="233"/>
      <c r="AX33" s="262"/>
    </row>
    <row r="34" spans="1:50" ht="21" customHeight="1">
      <c r="A34" s="252" t="str">
        <f>IF(ISBLANK(データ入力用!$C$48),"",LEFTB(データ入力用!$C$48,SEARCHB(",",データ入力用!$C$48)-1))</f>
        <v/>
      </c>
      <c r="B34" s="253"/>
      <c r="C34" s="253"/>
      <c r="D34" s="253"/>
      <c r="E34" s="253"/>
      <c r="F34" s="253"/>
      <c r="G34" s="253"/>
      <c r="H34" s="253"/>
      <c r="I34" s="253" t="str">
        <f>IF(ISBLANK(データ入力用!$C$47),"",LEFTB(データ入力用!$C$47,SEARCHB(",",データ入力用!$C$47)-1))</f>
        <v/>
      </c>
      <c r="J34" s="253"/>
      <c r="K34" s="253"/>
      <c r="L34" s="253"/>
      <c r="M34" s="253"/>
      <c r="N34" s="258" t="str">
        <f>IF(データ入力用!$C$49="","",データ入力用!$C$49)</f>
        <v/>
      </c>
      <c r="O34" s="197"/>
      <c r="P34" s="197"/>
      <c r="Q34" s="197"/>
      <c r="R34" s="197"/>
      <c r="S34" s="197"/>
      <c r="T34" s="197"/>
      <c r="U34" s="197"/>
      <c r="V34" s="197"/>
      <c r="W34" s="197"/>
      <c r="X34" s="197"/>
      <c r="Y34" s="197"/>
      <c r="Z34" s="197"/>
      <c r="AA34" s="197"/>
      <c r="AB34" s="197"/>
      <c r="AC34" s="197"/>
      <c r="AD34" s="197"/>
      <c r="AE34" s="197"/>
      <c r="AF34" s="197"/>
      <c r="AG34" s="197"/>
      <c r="AH34" s="197"/>
      <c r="AI34" s="197"/>
      <c r="AJ34" s="197"/>
      <c r="AK34" s="259"/>
      <c r="AL34" s="260" t="str">
        <f>IF(データ入力用!$C$50="","",データ入力用!$C$50)</f>
        <v/>
      </c>
      <c r="AM34" s="150"/>
      <c r="AN34" s="150"/>
      <c r="AO34" s="177" t="s">
        <v>110</v>
      </c>
      <c r="AP34" s="151"/>
      <c r="AQ34" s="151"/>
      <c r="AR34" s="150" t="str">
        <f>IF(データ入力用!$E$50="","",データ入力用!$E$50)</f>
        <v/>
      </c>
      <c r="AS34" s="150"/>
      <c r="AT34" s="177" t="s">
        <v>108</v>
      </c>
      <c r="AU34" s="151"/>
      <c r="AV34" s="151"/>
      <c r="AW34" s="151"/>
      <c r="AX34" s="312"/>
    </row>
    <row r="35" spans="1:50" ht="13.5">
      <c r="A35" s="181" t="s">
        <v>855</v>
      </c>
      <c r="B35" s="182"/>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c r="AA35" s="182"/>
      <c r="AB35" s="182"/>
      <c r="AC35" s="182"/>
      <c r="AD35" s="182"/>
      <c r="AE35" s="182"/>
      <c r="AF35" s="182"/>
      <c r="AG35" s="182"/>
      <c r="AH35" s="182"/>
      <c r="AI35" s="182"/>
      <c r="AJ35" s="182"/>
      <c r="AK35" s="182"/>
      <c r="AL35" s="182"/>
      <c r="AM35" s="182"/>
      <c r="AN35" s="182"/>
      <c r="AO35" s="182"/>
      <c r="AP35" s="182"/>
      <c r="AQ35" s="182"/>
      <c r="AR35" s="182"/>
      <c r="AS35" s="182"/>
      <c r="AT35" s="182"/>
      <c r="AU35" s="182"/>
      <c r="AV35" s="182"/>
      <c r="AW35" s="182"/>
      <c r="AX35" s="183"/>
    </row>
    <row r="36" spans="1:50" ht="21" customHeight="1">
      <c r="A36" s="271" t="s">
        <v>878</v>
      </c>
      <c r="B36" s="272"/>
      <c r="C36" s="272"/>
      <c r="D36" s="272"/>
      <c r="E36" s="272"/>
      <c r="F36" s="272"/>
      <c r="G36" s="272"/>
      <c r="H36" s="272"/>
      <c r="I36" s="279" t="str">
        <f>IF(データ入力用!C51="",IF(データ入力用!C53="","",データ入力用!C53),"JLPT")</f>
        <v/>
      </c>
      <c r="J36" s="280"/>
      <c r="K36" s="280"/>
      <c r="L36" s="280"/>
      <c r="M36" s="280"/>
      <c r="N36" s="280"/>
      <c r="O36" s="280"/>
      <c r="P36" s="280"/>
      <c r="Q36" s="280"/>
      <c r="R36" s="280"/>
      <c r="S36" s="280"/>
      <c r="T36" s="280"/>
      <c r="U36" s="280"/>
      <c r="V36" s="280"/>
      <c r="W36" s="278" t="s">
        <v>879</v>
      </c>
      <c r="X36" s="277"/>
      <c r="Y36" s="277"/>
      <c r="Z36" s="277"/>
      <c r="AA36" s="277"/>
      <c r="AB36" s="277"/>
      <c r="AC36" s="277"/>
      <c r="AD36" s="277"/>
      <c r="AE36" s="277"/>
      <c r="AF36" s="277"/>
      <c r="AG36" s="277"/>
      <c r="AH36" s="277"/>
      <c r="AI36" s="277"/>
      <c r="AJ36" s="277"/>
      <c r="AK36" s="281" t="str">
        <f>IF(データ入力用!C51="",IF(データ入力用!C54="","",データ入力用!C54),データ入力用!C51)</f>
        <v/>
      </c>
      <c r="AL36" s="281"/>
      <c r="AM36" s="281"/>
      <c r="AN36" s="281"/>
      <c r="AO36" s="281"/>
      <c r="AP36" s="281"/>
      <c r="AQ36" s="282"/>
      <c r="AR36" s="50"/>
      <c r="AS36" s="276" t="str">
        <f>IF(データ入力用!C51="",IF(データ入力用!C55="","",データ入力用!C55),データ入力用!C52)</f>
        <v/>
      </c>
      <c r="AT36" s="277"/>
      <c r="AU36" s="277"/>
      <c r="AV36" s="273" t="s">
        <v>883</v>
      </c>
      <c r="AW36" s="274"/>
      <c r="AX36" s="275"/>
    </row>
    <row r="37" spans="1:50" ht="13.5">
      <c r="A37" s="283" t="s">
        <v>856</v>
      </c>
      <c r="B37" s="151"/>
      <c r="C37" s="151"/>
      <c r="D37" s="151"/>
      <c r="E37" s="151"/>
      <c r="F37" s="151"/>
      <c r="G37" s="151"/>
      <c r="H37" s="151"/>
      <c r="I37" s="151"/>
      <c r="J37" s="151"/>
      <c r="K37" s="151"/>
      <c r="L37" s="151"/>
      <c r="M37" s="151"/>
      <c r="N37" s="151"/>
      <c r="O37" s="151"/>
      <c r="P37" s="151"/>
      <c r="Q37" s="151"/>
      <c r="R37" s="151"/>
      <c r="S37" s="151"/>
      <c r="T37" s="151"/>
      <c r="U37" s="151"/>
      <c r="V37" s="151"/>
      <c r="W37" s="151"/>
      <c r="X37" s="284"/>
      <c r="Y37" s="288" t="s">
        <v>119</v>
      </c>
      <c r="Z37" s="289"/>
      <c r="AA37" s="289"/>
      <c r="AB37" s="289"/>
      <c r="AC37" s="289"/>
      <c r="AD37" s="289"/>
      <c r="AE37" s="289"/>
      <c r="AF37" s="289"/>
      <c r="AG37" s="289"/>
      <c r="AH37" s="289"/>
      <c r="AI37" s="289"/>
      <c r="AJ37" s="289"/>
      <c r="AK37" s="289"/>
      <c r="AL37" s="289"/>
      <c r="AM37" s="289"/>
      <c r="AN37" s="289"/>
      <c r="AO37" s="289"/>
      <c r="AP37" s="289"/>
      <c r="AQ37" s="289"/>
      <c r="AR37" s="289"/>
      <c r="AS37" s="289"/>
      <c r="AT37" s="289"/>
      <c r="AU37" s="289"/>
      <c r="AV37" s="289"/>
      <c r="AW37" s="289"/>
      <c r="AX37" s="290"/>
    </row>
    <row r="38" spans="1:50" ht="21" customHeight="1">
      <c r="A38" s="285" t="str">
        <f>IF(データ入力用!$C$56="","",データ入力用!$C$56)</f>
        <v/>
      </c>
      <c r="B38" s="286"/>
      <c r="C38" s="286"/>
      <c r="D38" s="286"/>
      <c r="E38" s="286"/>
      <c r="F38" s="286"/>
      <c r="G38" s="286"/>
      <c r="H38" s="286"/>
      <c r="I38" s="286"/>
      <c r="J38" s="286"/>
      <c r="K38" s="286"/>
      <c r="L38" s="286"/>
      <c r="M38" s="286"/>
      <c r="N38" s="286"/>
      <c r="O38" s="286"/>
      <c r="P38" s="286"/>
      <c r="Q38" s="286"/>
      <c r="R38" s="286"/>
      <c r="S38" s="286"/>
      <c r="T38" s="286"/>
      <c r="U38" s="286"/>
      <c r="V38" s="286"/>
      <c r="W38" s="286"/>
      <c r="X38" s="287"/>
      <c r="Y38" s="317" t="str">
        <f>IF(データ入力用!$C$57="","",データ入力用!$C$57)</f>
        <v/>
      </c>
      <c r="Z38" s="263"/>
      <c r="AA38" s="263"/>
      <c r="AB38" s="264" t="s">
        <v>110</v>
      </c>
      <c r="AC38" s="265"/>
      <c r="AD38" s="265"/>
      <c r="AE38" s="263" t="str">
        <f>IF(データ入力用!$E$57="","",データ入力用!$E$57)</f>
        <v/>
      </c>
      <c r="AF38" s="263"/>
      <c r="AG38" s="264" t="s">
        <v>108</v>
      </c>
      <c r="AH38" s="265"/>
      <c r="AI38" s="265"/>
      <c r="AJ38" s="265"/>
      <c r="AK38" s="267" t="s">
        <v>120</v>
      </c>
      <c r="AL38" s="267"/>
      <c r="AM38" s="318" t="str">
        <f>IF(データ入力用!$C$58="","",データ入力用!$C$58)</f>
        <v/>
      </c>
      <c r="AN38" s="263"/>
      <c r="AO38" s="263"/>
      <c r="AP38" s="264" t="s">
        <v>110</v>
      </c>
      <c r="AQ38" s="265"/>
      <c r="AR38" s="265"/>
      <c r="AS38" s="263" t="str">
        <f>IF(データ入力用!$E$58="","",データ入力用!$E$58)</f>
        <v/>
      </c>
      <c r="AT38" s="263"/>
      <c r="AU38" s="264" t="s">
        <v>108</v>
      </c>
      <c r="AV38" s="265"/>
      <c r="AW38" s="265"/>
      <c r="AX38" s="266"/>
    </row>
    <row r="39" spans="1:50" ht="20.25" customHeight="1">
      <c r="A39" s="268" t="s">
        <v>121</v>
      </c>
      <c r="B39" s="269"/>
      <c r="C39" s="269"/>
      <c r="D39" s="269"/>
      <c r="E39" s="269"/>
      <c r="F39" s="269"/>
      <c r="G39" s="269"/>
      <c r="H39" s="269"/>
      <c r="I39" s="269"/>
      <c r="J39" s="269"/>
      <c r="K39" s="270" t="str">
        <f>IF(データ入力用!$C$68="","",データ入力用!$C$68)</f>
        <v/>
      </c>
      <c r="L39" s="270"/>
      <c r="M39" s="270"/>
      <c r="N39" s="270"/>
      <c r="O39" s="270"/>
      <c r="P39" s="58" t="s">
        <v>993</v>
      </c>
      <c r="Q39" s="56"/>
      <c r="R39" s="56"/>
      <c r="S39" s="57"/>
      <c r="T39" s="314" t="s">
        <v>122</v>
      </c>
      <c r="U39" s="165"/>
      <c r="V39" s="165"/>
      <c r="W39" s="165"/>
      <c r="X39" s="165"/>
      <c r="Y39" s="165"/>
      <c r="Z39" s="165"/>
      <c r="AA39" s="165"/>
      <c r="AB39" s="165"/>
      <c r="AC39" s="165"/>
      <c r="AD39" s="165"/>
      <c r="AE39" s="165"/>
      <c r="AF39" s="165"/>
      <c r="AG39" s="165"/>
      <c r="AH39" s="242" t="str">
        <f>IF(ISBLANK(データ入力用!$C$70),"",LEFTB(データ入力用!$C$70,SEARCHB(",",データ入力用!$C$70)-1))</f>
        <v/>
      </c>
      <c r="AI39" s="242"/>
      <c r="AJ39" s="242"/>
      <c r="AK39" s="242"/>
      <c r="AL39" s="242"/>
      <c r="AM39" s="242"/>
      <c r="AN39" s="242"/>
      <c r="AO39" s="315" t="str">
        <f>IF(データ入力用!$C$71="","",データ入力用!$C$71)</f>
        <v/>
      </c>
      <c r="AP39" s="315"/>
      <c r="AQ39" s="315"/>
      <c r="AR39" s="315"/>
      <c r="AS39" s="315"/>
      <c r="AT39" s="315"/>
      <c r="AU39" s="315"/>
      <c r="AV39" s="315"/>
      <c r="AW39" s="315"/>
      <c r="AX39" s="316"/>
    </row>
    <row r="40" spans="1:50" ht="13.5">
      <c r="A40" s="171" t="s">
        <v>995</v>
      </c>
      <c r="B40" s="172"/>
      <c r="C40" s="172"/>
      <c r="D40" s="172"/>
      <c r="E40" s="172"/>
      <c r="F40" s="172"/>
      <c r="G40" s="172"/>
      <c r="H40" s="172"/>
      <c r="I40" s="172"/>
      <c r="J40" s="172"/>
      <c r="K40" s="172"/>
      <c r="L40" s="172"/>
      <c r="M40" s="172"/>
      <c r="N40" s="172"/>
      <c r="O40" s="172"/>
      <c r="P40" s="305" t="s">
        <v>123</v>
      </c>
      <c r="Q40" s="226"/>
      <c r="R40" s="226"/>
      <c r="S40" s="226"/>
      <c r="T40" s="226"/>
      <c r="U40" s="226"/>
      <c r="V40" s="226"/>
      <c r="W40" s="226"/>
      <c r="X40" s="226"/>
      <c r="Y40" s="226"/>
      <c r="Z40" s="226"/>
      <c r="AA40" s="226"/>
      <c r="AB40" s="226"/>
      <c r="AC40" s="226"/>
      <c r="AD40" s="226"/>
      <c r="AE40" s="226"/>
      <c r="AF40" s="226"/>
      <c r="AG40" s="311"/>
      <c r="AH40" s="32"/>
      <c r="AI40" s="32"/>
      <c r="AJ40" s="32"/>
      <c r="AK40" s="32"/>
      <c r="AL40" s="32"/>
      <c r="AM40" s="32"/>
      <c r="AN40" s="32"/>
      <c r="AO40" s="32"/>
      <c r="AP40" s="32"/>
      <c r="AQ40" s="32"/>
      <c r="AR40" s="32"/>
      <c r="AS40" s="32"/>
      <c r="AT40" s="32"/>
      <c r="AU40" s="32"/>
      <c r="AV40" s="32"/>
      <c r="AW40" s="32"/>
      <c r="AX40" s="39"/>
    </row>
    <row r="41" spans="1:50" ht="21" customHeight="1">
      <c r="A41" s="157" t="str">
        <f>IF(データ入力用!$C$38="","",データ入力用!$C$38)</f>
        <v/>
      </c>
      <c r="B41" s="154"/>
      <c r="C41" s="154"/>
      <c r="D41" s="154"/>
      <c r="E41" s="154"/>
      <c r="F41" s="154"/>
      <c r="G41" s="154"/>
      <c r="H41" s="154"/>
      <c r="I41" s="154"/>
      <c r="J41" s="154"/>
      <c r="K41" s="154"/>
      <c r="L41" s="154"/>
      <c r="M41" s="154"/>
      <c r="N41" s="154"/>
      <c r="O41" s="154"/>
      <c r="P41" s="313" t="str">
        <f>IF(データ入力用!$C$39="","",データ入力用!$C$39)</f>
        <v/>
      </c>
      <c r="Q41" s="154"/>
      <c r="R41" s="154"/>
      <c r="S41" s="152" t="s">
        <v>110</v>
      </c>
      <c r="T41" s="153"/>
      <c r="U41" s="153"/>
      <c r="V41" s="154" t="str">
        <f>IF(データ入力用!$E$39="","",データ入力用!$E$39)</f>
        <v/>
      </c>
      <c r="W41" s="154"/>
      <c r="X41" s="152" t="s">
        <v>108</v>
      </c>
      <c r="Y41" s="153"/>
      <c r="Z41" s="153"/>
      <c r="AA41" s="153"/>
      <c r="AB41" s="154" t="str">
        <f>IF(データ入力用!$G$39="","",データ入力用!$G$39)</f>
        <v/>
      </c>
      <c r="AC41" s="154"/>
      <c r="AD41" s="152" t="s">
        <v>109</v>
      </c>
      <c r="AE41" s="153"/>
      <c r="AF41" s="153"/>
      <c r="AG41" s="170"/>
      <c r="AH41" s="32"/>
      <c r="AI41" s="32"/>
      <c r="AJ41" s="32"/>
      <c r="AK41" s="32"/>
      <c r="AL41" s="32"/>
      <c r="AM41" s="32"/>
      <c r="AN41" s="32"/>
      <c r="AO41" s="32"/>
      <c r="AP41" s="32"/>
      <c r="AQ41" s="32"/>
      <c r="AR41" s="32"/>
      <c r="AS41" s="32"/>
      <c r="AT41" s="32"/>
      <c r="AU41" s="32"/>
      <c r="AV41" s="32"/>
      <c r="AW41" s="32"/>
      <c r="AX41" s="39"/>
    </row>
    <row r="42" spans="1:50" ht="15">
      <c r="A42" s="225" t="s">
        <v>84</v>
      </c>
      <c r="B42" s="226"/>
      <c r="C42" s="226"/>
      <c r="D42" s="226"/>
      <c r="E42" s="226"/>
      <c r="F42" s="226"/>
      <c r="G42" s="226"/>
      <c r="H42" s="226"/>
      <c r="I42" s="226"/>
      <c r="J42" s="226"/>
      <c r="K42" s="226"/>
      <c r="L42" s="226"/>
      <c r="M42" s="226"/>
      <c r="N42" s="226"/>
      <c r="O42" s="226"/>
      <c r="P42" s="305" t="s">
        <v>124</v>
      </c>
      <c r="Q42" s="306"/>
      <c r="R42" s="306"/>
      <c r="S42" s="306"/>
      <c r="T42" s="306"/>
      <c r="U42" s="306"/>
      <c r="V42" s="306"/>
      <c r="W42" s="306"/>
      <c r="X42" s="306"/>
      <c r="Y42" s="306"/>
      <c r="Z42" s="306"/>
      <c r="AA42" s="306"/>
      <c r="AB42" s="306"/>
      <c r="AC42" s="306"/>
      <c r="AD42" s="306"/>
      <c r="AE42" s="306"/>
      <c r="AF42" s="306"/>
      <c r="AG42" s="307"/>
      <c r="AH42" s="303" t="s">
        <v>123</v>
      </c>
      <c r="AI42" s="226"/>
      <c r="AJ42" s="226"/>
      <c r="AK42" s="226"/>
      <c r="AL42" s="226"/>
      <c r="AM42" s="226"/>
      <c r="AN42" s="226"/>
      <c r="AO42" s="226"/>
      <c r="AP42" s="226"/>
      <c r="AQ42" s="226"/>
      <c r="AR42" s="226"/>
      <c r="AS42" s="226"/>
      <c r="AT42" s="226"/>
      <c r="AU42" s="226"/>
      <c r="AV42" s="226"/>
      <c r="AW42" s="226"/>
      <c r="AX42" s="304"/>
    </row>
    <row r="43" spans="1:50" ht="21" customHeight="1" thickBot="1">
      <c r="A43" s="301" t="str">
        <f>IF(ISBLANK(データ入力用!$C$44),"",LEFTB(データ入力用!$C$44,SEARCHB(",",データ入力用!$C$44)-1))</f>
        <v/>
      </c>
      <c r="B43" s="302"/>
      <c r="C43" s="302"/>
      <c r="D43" s="302"/>
      <c r="E43" s="302"/>
      <c r="F43" s="302"/>
      <c r="G43" s="302"/>
      <c r="H43" s="302"/>
      <c r="I43" s="302"/>
      <c r="J43" s="302"/>
      <c r="K43" s="302"/>
      <c r="L43" s="302"/>
      <c r="M43" s="302"/>
      <c r="N43" s="302"/>
      <c r="O43" s="302"/>
      <c r="P43" s="310" t="str">
        <f>IF(データ入力用!$C$40="","",データ入力用!$C$40)</f>
        <v/>
      </c>
      <c r="Q43" s="309"/>
      <c r="R43" s="309"/>
      <c r="S43" s="187" t="s">
        <v>110</v>
      </c>
      <c r="T43" s="188"/>
      <c r="U43" s="188"/>
      <c r="V43" s="309" t="str">
        <f>IF(データ入力用!$E$40="","",データ入力用!$E$40)</f>
        <v/>
      </c>
      <c r="W43" s="309"/>
      <c r="X43" s="187" t="s">
        <v>108</v>
      </c>
      <c r="Y43" s="188"/>
      <c r="Z43" s="188"/>
      <c r="AA43" s="188"/>
      <c r="AB43" s="309" t="str">
        <f>IF(データ入力用!$G$40="","",データ入力用!$G$40)</f>
        <v/>
      </c>
      <c r="AC43" s="309"/>
      <c r="AD43" s="187" t="s">
        <v>109</v>
      </c>
      <c r="AE43" s="188"/>
      <c r="AF43" s="188"/>
      <c r="AG43" s="299"/>
      <c r="AH43" s="308" t="str">
        <f>IF(データ入力用!$C$45="","",データ入力用!$C$45)</f>
        <v/>
      </c>
      <c r="AI43" s="309"/>
      <c r="AJ43" s="309"/>
      <c r="AK43" s="187" t="s">
        <v>110</v>
      </c>
      <c r="AL43" s="188"/>
      <c r="AM43" s="188"/>
      <c r="AN43" s="309" t="str">
        <f>IF(データ入力用!$E$45="","",データ入力用!$E$45)</f>
        <v/>
      </c>
      <c r="AO43" s="309"/>
      <c r="AP43" s="187" t="s">
        <v>108</v>
      </c>
      <c r="AQ43" s="188"/>
      <c r="AR43" s="188"/>
      <c r="AS43" s="188"/>
      <c r="AT43" s="309" t="str">
        <f>IF(データ入力用!$G$45="","",データ入力用!$G$45)</f>
        <v/>
      </c>
      <c r="AU43" s="309"/>
      <c r="AV43" s="187" t="s">
        <v>109</v>
      </c>
      <c r="AW43" s="188"/>
      <c r="AX43" s="300"/>
    </row>
    <row r="44" spans="1:50" ht="25.5" customHeight="1">
      <c r="A44" s="294" t="s">
        <v>85</v>
      </c>
      <c r="B44" s="295"/>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c r="AK44" s="295"/>
      <c r="AL44" s="295"/>
      <c r="AM44" s="295"/>
      <c r="AN44" s="295"/>
      <c r="AO44" s="295"/>
      <c r="AP44" s="295"/>
      <c r="AQ44" s="295"/>
      <c r="AR44" s="295"/>
      <c r="AS44" s="295"/>
      <c r="AT44" s="295"/>
      <c r="AU44" s="295"/>
      <c r="AV44" s="295"/>
      <c r="AW44" s="295"/>
      <c r="AX44" s="295"/>
    </row>
    <row r="45" spans="1:50" ht="11.25" customHeight="1">
      <c r="A45" s="40" t="s">
        <v>86</v>
      </c>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c r="AC45" s="41"/>
      <c r="AD45" s="41"/>
      <c r="AE45" s="41"/>
      <c r="AF45" s="41"/>
      <c r="AG45" s="41"/>
      <c r="AH45" s="41"/>
      <c r="AI45" s="41"/>
      <c r="AJ45" s="41"/>
      <c r="AK45" s="41"/>
      <c r="AL45" s="41"/>
      <c r="AM45" s="41"/>
      <c r="AN45" s="41"/>
      <c r="AO45" s="41"/>
      <c r="AP45" s="41"/>
      <c r="AQ45" s="41"/>
      <c r="AR45" s="41"/>
      <c r="AS45" s="41"/>
      <c r="AT45" s="41"/>
      <c r="AU45" s="41"/>
      <c r="AV45" s="41"/>
      <c r="AW45" s="41"/>
      <c r="AX45" s="41"/>
    </row>
    <row r="46" spans="1:50">
      <c r="A46" s="16" t="s">
        <v>127</v>
      </c>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row>
    <row r="47" spans="1:50" ht="13.5">
      <c r="A47" s="26" t="s">
        <v>125</v>
      </c>
      <c r="B47" s="27"/>
      <c r="C47" s="27"/>
      <c r="D47" s="27"/>
      <c r="E47" s="27"/>
      <c r="F47" s="27"/>
      <c r="G47" s="27"/>
      <c r="H47" s="28"/>
      <c r="I47" s="28"/>
      <c r="J47" s="28"/>
      <c r="K47" s="37"/>
      <c r="L47" s="26" t="s">
        <v>126</v>
      </c>
      <c r="M47" s="27"/>
      <c r="N47" s="27"/>
      <c r="O47" s="27"/>
      <c r="P47" s="27" t="s">
        <v>838</v>
      </c>
      <c r="Q47" s="27"/>
      <c r="R47" s="27"/>
      <c r="S47" s="27"/>
      <c r="T47" s="27"/>
      <c r="U47" s="27"/>
      <c r="V47" s="27"/>
      <c r="W47" s="27"/>
      <c r="X47" s="27"/>
      <c r="Y47" s="27"/>
      <c r="Z47" s="27"/>
      <c r="AA47" s="27"/>
      <c r="AB47" s="27"/>
      <c r="AC47" s="27"/>
      <c r="AD47" s="28"/>
      <c r="AE47" s="28"/>
      <c r="AF47" s="28"/>
      <c r="AG47" s="27"/>
      <c r="AH47" s="27"/>
      <c r="AI47" s="27"/>
      <c r="AJ47" s="27"/>
      <c r="AK47" s="27"/>
      <c r="AL47" s="27"/>
      <c r="AM47" s="27"/>
      <c r="AN47" s="27"/>
      <c r="AO47" s="27"/>
      <c r="AP47" s="27"/>
      <c r="AQ47" s="27"/>
      <c r="AR47" s="27"/>
      <c r="AS47" s="28"/>
      <c r="AT47" s="29"/>
      <c r="AU47" s="296" t="s">
        <v>128</v>
      </c>
      <c r="AV47" s="226"/>
      <c r="AW47" s="226"/>
      <c r="AX47" s="236"/>
    </row>
    <row r="48" spans="1:50">
      <c r="A48" s="297" t="s">
        <v>837</v>
      </c>
      <c r="B48" s="172"/>
      <c r="C48" s="172"/>
      <c r="D48" s="172"/>
      <c r="E48" s="172"/>
      <c r="F48" s="172"/>
      <c r="G48" s="172"/>
      <c r="H48" s="172"/>
      <c r="I48" s="172"/>
      <c r="J48" s="172"/>
      <c r="K48" s="298"/>
      <c r="L48" s="30"/>
      <c r="M48" s="31"/>
      <c r="N48" s="31"/>
      <c r="O48" s="31"/>
      <c r="P48" s="31" t="s">
        <v>839</v>
      </c>
      <c r="Q48" s="31"/>
      <c r="R48" s="31"/>
      <c r="S48" s="31"/>
      <c r="T48" s="31"/>
      <c r="U48" s="31"/>
      <c r="V48" s="31"/>
      <c r="W48" s="31"/>
      <c r="X48" s="31"/>
      <c r="Y48" s="31"/>
      <c r="Z48" s="31"/>
      <c r="AA48" s="31"/>
      <c r="AB48" s="31"/>
      <c r="AC48" s="31"/>
      <c r="AD48" s="32"/>
      <c r="AE48" s="32"/>
      <c r="AF48" s="32"/>
      <c r="AG48" s="31"/>
      <c r="AH48" s="31"/>
      <c r="AI48" s="31"/>
      <c r="AJ48" s="31"/>
      <c r="AK48" s="31"/>
      <c r="AL48" s="31"/>
      <c r="AM48" s="31"/>
      <c r="AN48" s="31"/>
      <c r="AO48" s="31"/>
      <c r="AP48" s="31"/>
      <c r="AQ48" s="31"/>
      <c r="AR48" s="31"/>
      <c r="AS48" s="31"/>
      <c r="AT48" s="33"/>
      <c r="AU48" s="30"/>
      <c r="AV48" s="31"/>
      <c r="AW48" s="31"/>
      <c r="AX48" s="33"/>
    </row>
    <row r="49" spans="1:50">
      <c r="A49" s="221"/>
      <c r="B49" s="172"/>
      <c r="C49" s="172"/>
      <c r="D49" s="172"/>
      <c r="E49" s="172"/>
      <c r="F49" s="172"/>
      <c r="G49" s="172"/>
      <c r="H49" s="172"/>
      <c r="I49" s="172"/>
      <c r="J49" s="172"/>
      <c r="K49" s="298"/>
      <c r="L49" s="34"/>
      <c r="M49" s="35"/>
      <c r="N49" s="35"/>
      <c r="O49" s="35"/>
      <c r="P49" s="35" t="s">
        <v>858</v>
      </c>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6"/>
      <c r="AU49" s="34"/>
      <c r="AV49" s="35"/>
      <c r="AW49" s="35"/>
      <c r="AX49" s="36"/>
    </row>
    <row r="50" spans="1:50" ht="15" customHeight="1">
      <c r="A50" s="26" t="s">
        <v>129</v>
      </c>
      <c r="B50" s="27"/>
      <c r="C50" s="27"/>
      <c r="D50" s="27"/>
      <c r="E50" s="27"/>
      <c r="F50" s="27"/>
      <c r="G50" s="27"/>
      <c r="H50" s="27"/>
      <c r="I50" s="27"/>
      <c r="J50" s="27"/>
      <c r="K50" s="37"/>
      <c r="L50" s="291" t="s">
        <v>130</v>
      </c>
      <c r="M50" s="292"/>
      <c r="N50" s="293"/>
      <c r="O50" s="30" t="s">
        <v>131</v>
      </c>
      <c r="P50" s="31"/>
      <c r="Q50" s="31"/>
      <c r="R50" s="31"/>
      <c r="S50" s="31"/>
      <c r="T50" s="31"/>
      <c r="U50" s="31"/>
      <c r="V50" s="31"/>
      <c r="W50" s="31"/>
      <c r="X50" s="31"/>
      <c r="Y50" s="31"/>
      <c r="Z50" s="31"/>
      <c r="AA50" s="31"/>
      <c r="AB50" s="31"/>
      <c r="AC50" s="291" t="s">
        <v>851</v>
      </c>
      <c r="AD50" s="292"/>
      <c r="AE50" s="293"/>
      <c r="AF50" s="30" t="s">
        <v>132</v>
      </c>
      <c r="AG50" s="32"/>
      <c r="AH50" s="31"/>
      <c r="AI50" s="31"/>
      <c r="AJ50" s="31"/>
      <c r="AK50" s="31"/>
      <c r="AL50" s="31"/>
      <c r="AM50" s="31"/>
      <c r="AN50" s="31"/>
      <c r="AO50" s="31"/>
      <c r="AP50" s="31"/>
      <c r="AQ50" s="31"/>
      <c r="AR50" s="31"/>
      <c r="AS50" s="31"/>
      <c r="AT50" s="31"/>
      <c r="AU50" s="27"/>
      <c r="AV50" s="291" t="s">
        <v>851</v>
      </c>
      <c r="AW50" s="292"/>
      <c r="AX50" s="293"/>
    </row>
    <row r="51" spans="1:50" ht="15" customHeight="1">
      <c r="A51" s="34"/>
      <c r="B51" s="35"/>
      <c r="C51" s="35"/>
      <c r="D51" s="35"/>
      <c r="E51" s="35"/>
      <c r="F51" s="35"/>
      <c r="G51" s="35"/>
      <c r="H51" s="35"/>
      <c r="I51" s="35"/>
      <c r="J51" s="35"/>
      <c r="K51" s="36"/>
      <c r="L51" s="35"/>
      <c r="M51" s="35"/>
      <c r="N51" s="36"/>
      <c r="O51" s="34"/>
      <c r="P51" s="35"/>
      <c r="Q51" s="35"/>
      <c r="R51" s="35"/>
      <c r="S51" s="35"/>
      <c r="T51" s="35"/>
      <c r="U51" s="35"/>
      <c r="V51" s="35"/>
      <c r="W51" s="35"/>
      <c r="X51" s="35"/>
      <c r="Y51" s="35"/>
      <c r="Z51" s="35"/>
      <c r="AA51" s="35"/>
      <c r="AB51" s="35"/>
      <c r="AC51" s="34"/>
      <c r="AD51" s="35"/>
      <c r="AE51" s="35"/>
      <c r="AF51" s="34"/>
      <c r="AG51" s="46"/>
      <c r="AH51" s="35"/>
      <c r="AI51" s="35"/>
      <c r="AJ51" s="35"/>
      <c r="AK51" s="35"/>
      <c r="AL51" s="35"/>
      <c r="AM51" s="35"/>
      <c r="AN51" s="35"/>
      <c r="AO51" s="35"/>
      <c r="AP51" s="35"/>
      <c r="AQ51" s="35"/>
      <c r="AR51" s="35"/>
      <c r="AS51" s="35"/>
      <c r="AT51" s="35"/>
      <c r="AU51" s="35"/>
      <c r="AV51" s="34"/>
      <c r="AW51" s="35"/>
      <c r="AX51" s="36"/>
    </row>
    <row r="52" spans="1:50" ht="15" customHeight="1">
      <c r="A52" s="30"/>
      <c r="B52" s="31"/>
      <c r="C52" s="31"/>
      <c r="D52" s="31"/>
      <c r="E52" s="31"/>
      <c r="F52" s="31"/>
      <c r="G52" s="31"/>
      <c r="H52" s="31"/>
      <c r="I52" s="31"/>
      <c r="J52" s="31"/>
      <c r="K52" s="38"/>
      <c r="L52" s="291"/>
      <c r="M52" s="292"/>
      <c r="N52" s="293"/>
      <c r="O52" s="30" t="s">
        <v>133</v>
      </c>
      <c r="P52" s="31"/>
      <c r="Q52" s="31"/>
      <c r="R52" s="31"/>
      <c r="S52" s="31" t="s">
        <v>849</v>
      </c>
      <c r="T52" s="31"/>
      <c r="U52" s="31"/>
      <c r="V52" s="31"/>
      <c r="W52" s="31"/>
      <c r="X52" s="31"/>
      <c r="Y52" s="31"/>
      <c r="Z52" s="31"/>
      <c r="AA52" s="31"/>
      <c r="AB52" s="31"/>
      <c r="AC52" s="291" t="s">
        <v>851</v>
      </c>
      <c r="AD52" s="292"/>
      <c r="AE52" s="293"/>
      <c r="AF52" s="30" t="s">
        <v>134</v>
      </c>
      <c r="AG52" s="32"/>
      <c r="AH52" s="31"/>
      <c r="AI52" s="31"/>
      <c r="AJ52" s="31"/>
      <c r="AK52" s="32"/>
      <c r="AL52" s="31" t="s">
        <v>849</v>
      </c>
      <c r="AM52" s="31"/>
      <c r="AN52" s="31"/>
      <c r="AO52" s="31"/>
      <c r="AP52" s="31"/>
      <c r="AQ52" s="31"/>
      <c r="AR52" s="31"/>
      <c r="AS52" s="31"/>
      <c r="AT52" s="31"/>
      <c r="AU52" s="31"/>
      <c r="AV52" s="291" t="s">
        <v>851</v>
      </c>
      <c r="AW52" s="292"/>
      <c r="AX52" s="293"/>
    </row>
    <row r="53" spans="1:50" ht="15" customHeight="1">
      <c r="A53" s="34"/>
      <c r="B53" s="35"/>
      <c r="C53" s="35"/>
      <c r="D53" s="35"/>
      <c r="E53" s="35"/>
      <c r="F53" s="35"/>
      <c r="G53" s="35"/>
      <c r="H53" s="35"/>
      <c r="I53" s="35"/>
      <c r="J53" s="35"/>
      <c r="K53" s="36"/>
      <c r="L53" s="35"/>
      <c r="M53" s="35"/>
      <c r="N53" s="36"/>
      <c r="O53" s="34"/>
      <c r="P53" s="35"/>
      <c r="Q53" s="35"/>
      <c r="R53" s="35"/>
      <c r="S53" s="35"/>
      <c r="T53" s="35"/>
      <c r="U53" s="35"/>
      <c r="V53" s="35"/>
      <c r="W53" s="35"/>
      <c r="X53" s="35"/>
      <c r="Y53" s="35"/>
      <c r="Z53" s="35"/>
      <c r="AA53" s="35"/>
      <c r="AB53" s="35"/>
      <c r="AC53" s="34"/>
      <c r="AD53" s="35"/>
      <c r="AE53" s="35"/>
      <c r="AF53" s="30"/>
      <c r="AG53" s="32"/>
      <c r="AH53" s="31"/>
      <c r="AI53" s="31"/>
      <c r="AJ53" s="31"/>
      <c r="AK53" s="31"/>
      <c r="AL53" s="31"/>
      <c r="AM53" s="31"/>
      <c r="AN53" s="31"/>
      <c r="AO53" s="31"/>
      <c r="AP53" s="31"/>
      <c r="AQ53" s="31"/>
      <c r="AR53" s="31"/>
      <c r="AS53" s="31"/>
      <c r="AT53" s="31"/>
      <c r="AU53" s="31"/>
      <c r="AV53" s="30"/>
      <c r="AW53" s="31"/>
      <c r="AX53" s="33"/>
    </row>
    <row r="54" spans="1:50" ht="15" customHeight="1">
      <c r="A54" s="26"/>
      <c r="B54" s="27"/>
      <c r="C54" s="27"/>
      <c r="D54" s="27"/>
      <c r="E54" s="27"/>
      <c r="F54" s="27"/>
      <c r="G54" s="27"/>
      <c r="H54" s="27"/>
      <c r="I54" s="27"/>
      <c r="J54" s="27"/>
      <c r="K54" s="27"/>
      <c r="L54" s="26"/>
      <c r="M54" s="27"/>
      <c r="N54" s="29"/>
      <c r="O54" s="26" t="s">
        <v>850</v>
      </c>
      <c r="P54" s="27"/>
      <c r="Q54" s="27"/>
      <c r="R54" s="27"/>
      <c r="S54" s="27" t="s">
        <v>849</v>
      </c>
      <c r="T54" s="27"/>
      <c r="U54" s="27"/>
      <c r="V54" s="27"/>
      <c r="W54" s="27"/>
      <c r="X54" s="27"/>
      <c r="Y54" s="27"/>
      <c r="Z54" s="27"/>
      <c r="AA54" s="27"/>
      <c r="AB54" s="27"/>
      <c r="AC54" s="291" t="s">
        <v>851</v>
      </c>
      <c r="AD54" s="292"/>
      <c r="AE54" s="293"/>
      <c r="AF54" s="26" t="s">
        <v>135</v>
      </c>
      <c r="AG54" s="28"/>
      <c r="AH54" s="27"/>
      <c r="AI54" s="27"/>
      <c r="AJ54" s="27"/>
      <c r="AK54" s="27"/>
      <c r="AL54" s="27" t="s">
        <v>849</v>
      </c>
      <c r="AM54" s="27"/>
      <c r="AN54" s="27"/>
      <c r="AO54" s="27"/>
      <c r="AP54" s="27"/>
      <c r="AQ54" s="27"/>
      <c r="AR54" s="27"/>
      <c r="AS54" s="27"/>
      <c r="AT54" s="27"/>
      <c r="AU54" s="29"/>
      <c r="AV54" s="291" t="s">
        <v>851</v>
      </c>
      <c r="AW54" s="292"/>
      <c r="AX54" s="293"/>
    </row>
    <row r="55" spans="1:50" ht="15" customHeight="1">
      <c r="A55" s="34"/>
      <c r="B55" s="35"/>
      <c r="C55" s="35"/>
      <c r="D55" s="35"/>
      <c r="E55" s="35"/>
      <c r="F55" s="35"/>
      <c r="G55" s="35"/>
      <c r="H55" s="35"/>
      <c r="I55" s="35"/>
      <c r="J55" s="35"/>
      <c r="K55" s="35"/>
      <c r="L55" s="34"/>
      <c r="M55" s="35"/>
      <c r="N55" s="36"/>
      <c r="O55" s="34"/>
      <c r="P55" s="35"/>
      <c r="Q55" s="35"/>
      <c r="R55" s="35"/>
      <c r="S55" s="35"/>
      <c r="T55" s="35"/>
      <c r="U55" s="35"/>
      <c r="V55" s="35"/>
      <c r="W55" s="35"/>
      <c r="X55" s="35"/>
      <c r="Y55" s="35"/>
      <c r="Z55" s="35"/>
      <c r="AA55" s="35"/>
      <c r="AB55" s="35"/>
      <c r="AC55" s="34"/>
      <c r="AD55" s="35"/>
      <c r="AE55" s="36"/>
      <c r="AF55" s="34"/>
      <c r="AG55" s="35"/>
      <c r="AH55" s="35"/>
      <c r="AI55" s="35"/>
      <c r="AJ55" s="35"/>
      <c r="AK55" s="35"/>
      <c r="AL55" s="35"/>
      <c r="AM55" s="35"/>
      <c r="AN55" s="35"/>
      <c r="AO55" s="35"/>
      <c r="AP55" s="35"/>
      <c r="AQ55" s="35"/>
      <c r="AR55" s="35"/>
      <c r="AS55" s="35"/>
      <c r="AT55" s="35"/>
      <c r="AU55" s="36"/>
      <c r="AV55" s="34"/>
      <c r="AW55" s="35"/>
      <c r="AX55" s="36"/>
    </row>
    <row r="56" spans="1:50">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row>
    <row r="57" spans="1:50">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c r="AQ57" s="13"/>
      <c r="AR57" s="13"/>
      <c r="AS57" s="13"/>
      <c r="AT57" s="13"/>
      <c r="AU57" s="13"/>
      <c r="AV57" s="13"/>
      <c r="AW57" s="13"/>
      <c r="AX57" s="13"/>
    </row>
    <row r="58" spans="1:50">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c r="AR58" s="13"/>
      <c r="AS58" s="13"/>
      <c r="AT58" s="13"/>
      <c r="AU58" s="13"/>
      <c r="AV58" s="13"/>
      <c r="AW58" s="13"/>
      <c r="AX58" s="13"/>
    </row>
    <row r="59" spans="1:50">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3"/>
      <c r="AT59" s="13"/>
      <c r="AU59" s="13"/>
      <c r="AV59" s="13"/>
      <c r="AW59" s="13"/>
      <c r="AX59" s="13"/>
    </row>
    <row r="60" spans="1:50">
      <c r="A60" s="13"/>
      <c r="B60" s="13"/>
      <c r="C60" s="13"/>
      <c r="D60" s="13"/>
      <c r="E60" s="13"/>
      <c r="F60" s="13"/>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c r="AR60" s="13"/>
      <c r="AS60" s="13"/>
      <c r="AT60" s="13"/>
      <c r="AU60" s="13"/>
      <c r="AV60" s="13"/>
      <c r="AW60" s="13"/>
      <c r="AX60" s="13"/>
    </row>
    <row r="61" spans="1:50">
      <c r="A61" s="13"/>
      <c r="B61" s="13"/>
      <c r="C61" s="13"/>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c r="AR61" s="13"/>
      <c r="AS61" s="13"/>
      <c r="AT61" s="13"/>
      <c r="AU61" s="13"/>
      <c r="AV61" s="13"/>
      <c r="AW61" s="13"/>
      <c r="AX61" s="13"/>
    </row>
    <row r="62" spans="1:50">
      <c r="A62" s="13"/>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c r="AR62" s="13"/>
      <c r="AS62" s="13"/>
      <c r="AT62" s="13"/>
      <c r="AU62" s="13"/>
      <c r="AV62" s="13"/>
      <c r="AW62" s="13"/>
      <c r="AX62" s="13"/>
    </row>
    <row r="63" spans="1:50">
      <c r="A63" s="13"/>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c r="AX63" s="13"/>
    </row>
    <row r="64" spans="1:50">
      <c r="A64" s="13"/>
      <c r="B64" s="13"/>
      <c r="C64" s="13"/>
      <c r="D64" s="13"/>
      <c r="E64" s="13"/>
      <c r="F64" s="13"/>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c r="AQ64" s="13"/>
      <c r="AR64" s="13"/>
      <c r="AS64" s="13"/>
      <c r="AT64" s="13"/>
      <c r="AU64" s="13"/>
      <c r="AV64" s="13"/>
      <c r="AW64" s="13"/>
      <c r="AX64" s="13"/>
    </row>
    <row r="65" spans="1:50">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c r="AQ65" s="13"/>
      <c r="AR65" s="13"/>
      <c r="AS65" s="13"/>
      <c r="AT65" s="13"/>
      <c r="AU65" s="13"/>
      <c r="AV65" s="13"/>
      <c r="AW65" s="13"/>
      <c r="AX65" s="13"/>
    </row>
    <row r="66" spans="1:50">
      <c r="A66" s="13"/>
      <c r="B66" s="13"/>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row>
    <row r="67" spans="1:50">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c r="AQ67" s="13"/>
      <c r="AR67" s="13"/>
      <c r="AS67" s="13"/>
      <c r="AT67" s="13"/>
      <c r="AU67" s="13"/>
      <c r="AV67" s="13"/>
      <c r="AW67" s="13"/>
      <c r="AX67" s="13"/>
    </row>
    <row r="68" spans="1:50">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c r="AQ68" s="13"/>
      <c r="AR68" s="13"/>
      <c r="AS68" s="13"/>
      <c r="AT68" s="13"/>
      <c r="AU68" s="13"/>
      <c r="AV68" s="13"/>
      <c r="AW68" s="13"/>
      <c r="AX68" s="13"/>
    </row>
  </sheetData>
  <sheetProtection algorithmName="SHA-512" hashValue="JoqCCHjNuI3F5CleT2t5QJVYsJVENy/dqtJrsFguTcmSRtJo13wCE3gagyCKz02BNx+1LYVAXj6wr2JrFesW0w==" saltValue="f6+c7/XZoFyoTuP0NZirnQ==" spinCount="100000" sheet="1" scenarios="1" formatCells="0"/>
  <mergeCells count="160">
    <mergeCell ref="AH8:AX8"/>
    <mergeCell ref="A25:E25"/>
    <mergeCell ref="F25:Q25"/>
    <mergeCell ref="R25:X25"/>
    <mergeCell ref="AE25:AN25"/>
    <mergeCell ref="AO25:AX25"/>
    <mergeCell ref="Y25:AD25"/>
    <mergeCell ref="G16:AB16"/>
    <mergeCell ref="A16:F16"/>
    <mergeCell ref="A17:F17"/>
    <mergeCell ref="AC17:AX17"/>
    <mergeCell ref="K17:N17"/>
    <mergeCell ref="O17:P17"/>
    <mergeCell ref="Q17:U17"/>
    <mergeCell ref="V17:W17"/>
    <mergeCell ref="G17:J17"/>
    <mergeCell ref="X17:AB17"/>
    <mergeCell ref="AC16:AP16"/>
    <mergeCell ref="A18:AE18"/>
    <mergeCell ref="AJ18:AX18"/>
    <mergeCell ref="AF21:AI21"/>
    <mergeCell ref="AJ21:AX21"/>
    <mergeCell ref="AF18:AI18"/>
    <mergeCell ref="AF19:AI19"/>
    <mergeCell ref="AC50:AE50"/>
    <mergeCell ref="AC52:AE52"/>
    <mergeCell ref="P40:AG40"/>
    <mergeCell ref="AT34:AX34"/>
    <mergeCell ref="AB31:AC31"/>
    <mergeCell ref="AT31:AU31"/>
    <mergeCell ref="A35:AX35"/>
    <mergeCell ref="A40:O40"/>
    <mergeCell ref="AB43:AC43"/>
    <mergeCell ref="P41:R41"/>
    <mergeCell ref="S41:U41"/>
    <mergeCell ref="V41:W41"/>
    <mergeCell ref="X41:AA41"/>
    <mergeCell ref="AB41:AC41"/>
    <mergeCell ref="A32:AX32"/>
    <mergeCell ref="T39:AG39"/>
    <mergeCell ref="AH39:AN39"/>
    <mergeCell ref="AO39:AX39"/>
    <mergeCell ref="Y38:AA38"/>
    <mergeCell ref="AB38:AD38"/>
    <mergeCell ref="V43:W43"/>
    <mergeCell ref="X43:AA43"/>
    <mergeCell ref="AM38:AO38"/>
    <mergeCell ref="AP38:AR38"/>
    <mergeCell ref="AC54:AE54"/>
    <mergeCell ref="AV50:AX50"/>
    <mergeCell ref="AV52:AX52"/>
    <mergeCell ref="AV54:AX54"/>
    <mergeCell ref="A44:AX44"/>
    <mergeCell ref="AU47:AX47"/>
    <mergeCell ref="A48:K49"/>
    <mergeCell ref="AD43:AG43"/>
    <mergeCell ref="AD41:AG41"/>
    <mergeCell ref="AV43:AX43"/>
    <mergeCell ref="A41:O41"/>
    <mergeCell ref="A42:O42"/>
    <mergeCell ref="A43:O43"/>
    <mergeCell ref="AH42:AX42"/>
    <mergeCell ref="P42:AG42"/>
    <mergeCell ref="AH43:AJ43"/>
    <mergeCell ref="AK43:AM43"/>
    <mergeCell ref="AN43:AO43"/>
    <mergeCell ref="AP43:AS43"/>
    <mergeCell ref="AT43:AU43"/>
    <mergeCell ref="P43:R43"/>
    <mergeCell ref="S43:U43"/>
    <mergeCell ref="L50:N50"/>
    <mergeCell ref="L52:N52"/>
    <mergeCell ref="AS38:AT38"/>
    <mergeCell ref="AU38:AX38"/>
    <mergeCell ref="AK38:AL38"/>
    <mergeCell ref="A39:J39"/>
    <mergeCell ref="K39:O39"/>
    <mergeCell ref="AE38:AF38"/>
    <mergeCell ref="AG38:AJ38"/>
    <mergeCell ref="A36:H36"/>
    <mergeCell ref="AV36:AX36"/>
    <mergeCell ref="AS36:AU36"/>
    <mergeCell ref="W36:AJ36"/>
    <mergeCell ref="I36:V36"/>
    <mergeCell ref="AK36:AQ36"/>
    <mergeCell ref="A37:X37"/>
    <mergeCell ref="A38:X38"/>
    <mergeCell ref="Y37:AX37"/>
    <mergeCell ref="A34:H34"/>
    <mergeCell ref="I34:M34"/>
    <mergeCell ref="A33:M33"/>
    <mergeCell ref="N33:AK33"/>
    <mergeCell ref="N34:AK34"/>
    <mergeCell ref="AL34:AN34"/>
    <mergeCell ref="AO34:AQ34"/>
    <mergeCell ref="AR34:AS34"/>
    <mergeCell ref="AL33:AX33"/>
    <mergeCell ref="A1:AX1"/>
    <mergeCell ref="A2:AX2"/>
    <mergeCell ref="A4:AX4"/>
    <mergeCell ref="A5:AX5"/>
    <mergeCell ref="AQ6:AR6"/>
    <mergeCell ref="AU6:AV6"/>
    <mergeCell ref="G11:AP11"/>
    <mergeCell ref="A8:M8"/>
    <mergeCell ref="A11:F11"/>
    <mergeCell ref="AQ11:AX16"/>
    <mergeCell ref="A12:N12"/>
    <mergeCell ref="O8:T8"/>
    <mergeCell ref="A13:N13"/>
    <mergeCell ref="A14:N14"/>
    <mergeCell ref="O14:AB14"/>
    <mergeCell ref="AC14:AP14"/>
    <mergeCell ref="U8:AE8"/>
    <mergeCell ref="A15:N15"/>
    <mergeCell ref="O15:AB15"/>
    <mergeCell ref="AC15:AP15"/>
    <mergeCell ref="O12:AP12"/>
    <mergeCell ref="O13:AP13"/>
    <mergeCell ref="AK6:AL6"/>
    <mergeCell ref="AM6:AN6"/>
    <mergeCell ref="AF20:AI20"/>
    <mergeCell ref="A19:AE20"/>
    <mergeCell ref="AF22:AI22"/>
    <mergeCell ref="AJ22:AX22"/>
    <mergeCell ref="AF23:AI23"/>
    <mergeCell ref="AJ23:AX23"/>
    <mergeCell ref="A21:Q21"/>
    <mergeCell ref="R21:S21"/>
    <mergeCell ref="T21:AE21"/>
    <mergeCell ref="A22:AE23"/>
    <mergeCell ref="AJ19:AX19"/>
    <mergeCell ref="AJ20:AX20"/>
    <mergeCell ref="A26:H26"/>
    <mergeCell ref="I26:J26"/>
    <mergeCell ref="K26:S26"/>
    <mergeCell ref="AF26:AI26"/>
    <mergeCell ref="AJ26:AX26"/>
    <mergeCell ref="A24:AX24"/>
    <mergeCell ref="AF27:AI27"/>
    <mergeCell ref="AJ27:AX27"/>
    <mergeCell ref="AF28:AI28"/>
    <mergeCell ref="AJ28:AX28"/>
    <mergeCell ref="A27:AE28"/>
    <mergeCell ref="A29:AX29"/>
    <mergeCell ref="D31:F31"/>
    <mergeCell ref="G31:H31"/>
    <mergeCell ref="I31:L31"/>
    <mergeCell ref="M31:N31"/>
    <mergeCell ref="O31:Q31"/>
    <mergeCell ref="A30:Q30"/>
    <mergeCell ref="A31:C31"/>
    <mergeCell ref="AV30:AX30"/>
    <mergeCell ref="AV31:AX31"/>
    <mergeCell ref="AH30:AS30"/>
    <mergeCell ref="AH31:AS31"/>
    <mergeCell ref="R30:AA30"/>
    <mergeCell ref="R31:AA31"/>
    <mergeCell ref="AD30:AG30"/>
    <mergeCell ref="AD31:AG31"/>
  </mergeCells>
  <phoneticPr fontId="3"/>
  <pageMargins left="0.23622047244094491" right="0.23622047244094491" top="0.35433070866141736" bottom="0.31496062992125984" header="0.31496062992125984" footer="0.31496062992125984"/>
  <pageSetup paperSize="9" orientation="portrait" blackAndWhite="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35"/>
  <sheetViews>
    <sheetView workbookViewId="0">
      <selection activeCell="G20" sqref="G20:Y20"/>
    </sheetView>
  </sheetViews>
  <sheetFormatPr defaultRowHeight="18" customHeight="1"/>
  <cols>
    <col min="1" max="256" width="2.25" style="2" customWidth="1"/>
    <col min="257" max="16384" width="9" style="2"/>
  </cols>
  <sheetData>
    <row r="1" spans="1:47" ht="18" customHeight="1">
      <c r="A1" s="2" t="s">
        <v>44</v>
      </c>
    </row>
    <row r="2" spans="1:47" ht="18" customHeight="1">
      <c r="A2" s="2" t="s">
        <v>45</v>
      </c>
    </row>
    <row r="3" spans="1:47" ht="18" customHeight="1">
      <c r="AA3" s="337"/>
      <c r="AB3" s="337"/>
      <c r="AC3" s="337"/>
      <c r="AD3" s="2" t="s">
        <v>48</v>
      </c>
      <c r="AF3" s="337"/>
      <c r="AG3" s="337"/>
      <c r="AH3" s="54" t="s">
        <v>47</v>
      </c>
      <c r="AJ3" s="337"/>
      <c r="AK3" s="337"/>
      <c r="AL3" s="2" t="s">
        <v>46</v>
      </c>
    </row>
    <row r="5" spans="1:47" ht="18" customHeight="1">
      <c r="A5" s="338" t="s">
        <v>49</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row>
    <row r="6" spans="1:47" ht="33" customHeight="1"/>
    <row r="7" spans="1:47" ht="48" customHeight="1">
      <c r="A7" s="339" t="s">
        <v>50</v>
      </c>
      <c r="B7" s="339"/>
      <c r="C7" s="339"/>
      <c r="D7" s="339"/>
      <c r="E7" s="339"/>
      <c r="F7" s="339"/>
      <c r="G7" s="339"/>
      <c r="H7" s="339"/>
      <c r="I7" s="339"/>
      <c r="J7" s="339"/>
      <c r="K7" s="339"/>
      <c r="L7" s="339"/>
      <c r="M7" s="339"/>
      <c r="N7" s="339"/>
      <c r="O7" s="339"/>
      <c r="P7" s="339"/>
      <c r="Q7" s="339"/>
      <c r="R7" s="339"/>
      <c r="S7" s="339"/>
      <c r="T7" s="339"/>
      <c r="U7" s="339"/>
      <c r="V7" s="339"/>
      <c r="W7" s="339"/>
      <c r="X7" s="339"/>
      <c r="Y7" s="339"/>
      <c r="Z7" s="339"/>
      <c r="AA7" s="339"/>
      <c r="AB7" s="339"/>
      <c r="AC7" s="339"/>
      <c r="AD7" s="339"/>
      <c r="AE7" s="339"/>
      <c r="AF7" s="339"/>
      <c r="AG7" s="339"/>
      <c r="AH7" s="339"/>
      <c r="AI7" s="339"/>
      <c r="AJ7" s="339"/>
      <c r="AK7" s="339"/>
      <c r="AL7" s="339"/>
      <c r="AM7" s="339"/>
      <c r="AU7" s="54"/>
    </row>
    <row r="8" spans="1:47" ht="27" customHeight="1"/>
    <row r="9" spans="1:47" ht="18" customHeight="1">
      <c r="A9" s="336" t="s">
        <v>51</v>
      </c>
      <c r="B9" s="336"/>
      <c r="C9" s="336"/>
      <c r="D9" s="336"/>
      <c r="E9" s="336"/>
      <c r="F9" s="336"/>
      <c r="G9" s="336"/>
      <c r="H9" s="336"/>
      <c r="I9" s="336"/>
      <c r="J9" s="336"/>
      <c r="K9" s="336"/>
      <c r="L9" s="336"/>
      <c r="M9" s="336"/>
      <c r="N9" s="336"/>
      <c r="O9" s="336"/>
      <c r="P9" s="336"/>
      <c r="Q9" s="336"/>
      <c r="R9" s="336"/>
      <c r="S9" s="336"/>
      <c r="T9" s="336"/>
      <c r="U9" s="336"/>
      <c r="V9" s="336"/>
      <c r="W9" s="336"/>
      <c r="X9" s="336"/>
      <c r="Y9" s="336"/>
      <c r="Z9" s="336"/>
      <c r="AA9" s="336"/>
      <c r="AB9" s="336"/>
      <c r="AC9" s="336"/>
      <c r="AD9" s="336"/>
      <c r="AE9" s="336"/>
      <c r="AF9" s="336"/>
      <c r="AG9" s="336"/>
      <c r="AH9" s="336"/>
      <c r="AI9" s="336"/>
      <c r="AJ9" s="336"/>
      <c r="AK9" s="336"/>
      <c r="AL9" s="336"/>
      <c r="AM9" s="336"/>
    </row>
    <row r="10" spans="1:47" ht="27" customHeight="1"/>
    <row r="11" spans="1:47" ht="33" customHeight="1">
      <c r="A11" s="340" t="s">
        <v>52</v>
      </c>
      <c r="B11" s="341"/>
      <c r="C11" s="342" t="s">
        <v>56</v>
      </c>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342"/>
      <c r="AB11" s="342"/>
      <c r="AC11" s="342"/>
      <c r="AD11" s="342"/>
      <c r="AE11" s="342"/>
      <c r="AF11" s="342"/>
      <c r="AG11" s="342"/>
      <c r="AH11" s="342"/>
      <c r="AI11" s="342"/>
      <c r="AJ11" s="342"/>
      <c r="AK11" s="342"/>
      <c r="AL11" s="342"/>
      <c r="AM11" s="342"/>
    </row>
    <row r="12" spans="1:47" ht="7.5" customHeight="1">
      <c r="A12" s="10"/>
      <c r="B12" s="10"/>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row>
    <row r="13" spans="1:47" ht="33" customHeight="1">
      <c r="A13" s="340" t="s">
        <v>53</v>
      </c>
      <c r="B13" s="341"/>
      <c r="C13" s="342" t="s">
        <v>57</v>
      </c>
      <c r="D13" s="342"/>
      <c r="E13" s="342"/>
      <c r="F13" s="342"/>
      <c r="G13" s="342"/>
      <c r="H13" s="342"/>
      <c r="I13" s="342"/>
      <c r="J13" s="342"/>
      <c r="K13" s="342"/>
      <c r="L13" s="342"/>
      <c r="M13" s="342"/>
      <c r="N13" s="342"/>
      <c r="O13" s="342"/>
      <c r="P13" s="342"/>
      <c r="Q13" s="342"/>
      <c r="R13" s="342"/>
      <c r="S13" s="342"/>
      <c r="T13" s="342"/>
      <c r="U13" s="342"/>
      <c r="V13" s="342"/>
      <c r="W13" s="342"/>
      <c r="X13" s="342"/>
      <c r="Y13" s="342"/>
      <c r="Z13" s="342"/>
      <c r="AA13" s="342"/>
      <c r="AB13" s="342"/>
      <c r="AC13" s="342"/>
      <c r="AD13" s="342"/>
      <c r="AE13" s="342"/>
      <c r="AF13" s="342"/>
      <c r="AG13" s="342"/>
      <c r="AH13" s="342"/>
      <c r="AI13" s="342"/>
      <c r="AJ13" s="342"/>
      <c r="AK13" s="342"/>
      <c r="AL13" s="342"/>
      <c r="AM13" s="342"/>
    </row>
    <row r="14" spans="1:47" ht="7.5" customHeight="1">
      <c r="A14" s="10"/>
      <c r="B14" s="10"/>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row>
    <row r="15" spans="1:47" ht="48.75" customHeight="1">
      <c r="A15" s="340" t="s">
        <v>54</v>
      </c>
      <c r="B15" s="341"/>
      <c r="C15" s="342" t="s">
        <v>58</v>
      </c>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c r="AD15" s="342"/>
      <c r="AE15" s="342"/>
      <c r="AF15" s="342"/>
      <c r="AG15" s="342"/>
      <c r="AH15" s="342"/>
      <c r="AI15" s="342"/>
      <c r="AJ15" s="342"/>
      <c r="AK15" s="342"/>
      <c r="AL15" s="342"/>
      <c r="AM15" s="342"/>
    </row>
    <row r="16" spans="1:47" ht="7.5" customHeight="1">
      <c r="A16" s="10"/>
      <c r="B16" s="10"/>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row>
    <row r="17" spans="1:39" ht="33.75" customHeight="1">
      <c r="A17" s="340" t="s">
        <v>55</v>
      </c>
      <c r="B17" s="341"/>
      <c r="C17" s="342" t="s">
        <v>59</v>
      </c>
      <c r="D17" s="342"/>
      <c r="E17" s="342"/>
      <c r="F17" s="342"/>
      <c r="G17" s="342"/>
      <c r="H17" s="342"/>
      <c r="I17" s="342"/>
      <c r="J17" s="342"/>
      <c r="K17" s="342"/>
      <c r="L17" s="342"/>
      <c r="M17" s="342"/>
      <c r="N17" s="342"/>
      <c r="O17" s="342"/>
      <c r="P17" s="342"/>
      <c r="Q17" s="342"/>
      <c r="R17" s="342"/>
      <c r="S17" s="342"/>
      <c r="T17" s="342"/>
      <c r="U17" s="342"/>
      <c r="V17" s="342"/>
      <c r="W17" s="342"/>
      <c r="X17" s="342"/>
      <c r="Y17" s="342"/>
      <c r="Z17" s="342"/>
      <c r="AA17" s="342"/>
      <c r="AB17" s="342"/>
      <c r="AC17" s="342"/>
      <c r="AD17" s="342"/>
      <c r="AE17" s="342"/>
      <c r="AF17" s="342"/>
      <c r="AG17" s="342"/>
      <c r="AH17" s="342"/>
      <c r="AI17" s="342"/>
      <c r="AJ17" s="342"/>
      <c r="AK17" s="342"/>
      <c r="AL17" s="342"/>
      <c r="AM17" s="342"/>
    </row>
    <row r="18" spans="1:39" ht="25.5" customHeight="1"/>
    <row r="19" spans="1:39" ht="33.75" customHeight="1">
      <c r="A19" s="348" t="s">
        <v>60</v>
      </c>
      <c r="B19" s="349"/>
      <c r="C19" s="349"/>
      <c r="D19" s="349"/>
      <c r="E19" s="349"/>
      <c r="F19" s="349"/>
      <c r="G19" s="376" t="str">
        <f>CONCATENATE(データ入力用!C7," ",データ入力用!C9)</f>
        <v xml:space="preserve"> </v>
      </c>
      <c r="H19" s="377"/>
      <c r="I19" s="377"/>
      <c r="J19" s="377"/>
      <c r="K19" s="377"/>
      <c r="L19" s="377"/>
      <c r="M19" s="377"/>
      <c r="N19" s="377"/>
      <c r="O19" s="377"/>
      <c r="P19" s="377"/>
      <c r="Q19" s="377"/>
      <c r="R19" s="377"/>
      <c r="S19" s="377"/>
      <c r="T19" s="377"/>
      <c r="U19" s="377"/>
      <c r="V19" s="377"/>
      <c r="W19" s="377"/>
      <c r="X19" s="377"/>
      <c r="Y19" s="378"/>
      <c r="Z19" s="347" t="s">
        <v>62</v>
      </c>
      <c r="AA19" s="182"/>
      <c r="AB19" s="182"/>
      <c r="AC19" s="182"/>
      <c r="AD19" s="344" t="str">
        <f>_xlfn.IFNA(VLOOKUP(データ入力用!$C$5,選択マスタ!$E:$G,3,0),"")</f>
        <v/>
      </c>
      <c r="AE19" s="344"/>
      <c r="AF19" s="344"/>
      <c r="AG19" s="344"/>
      <c r="AH19" s="344"/>
      <c r="AI19" s="344"/>
      <c r="AJ19" s="344"/>
      <c r="AK19" s="344"/>
      <c r="AL19" s="344"/>
      <c r="AM19" s="345"/>
    </row>
    <row r="20" spans="1:39" ht="27.75" customHeight="1">
      <c r="A20" s="350"/>
      <c r="B20" s="351"/>
      <c r="C20" s="351"/>
      <c r="D20" s="351"/>
      <c r="E20" s="351"/>
      <c r="F20" s="351"/>
      <c r="G20" s="379" t="str">
        <f>CONCATENATE(データ入力用!C10,"　",データ入力用!C11)</f>
        <v>　</v>
      </c>
      <c r="H20" s="379"/>
      <c r="I20" s="379"/>
      <c r="J20" s="379"/>
      <c r="K20" s="379"/>
      <c r="L20" s="379"/>
      <c r="M20" s="379"/>
      <c r="N20" s="379"/>
      <c r="O20" s="379"/>
      <c r="P20" s="379"/>
      <c r="Q20" s="379"/>
      <c r="R20" s="379"/>
      <c r="S20" s="379"/>
      <c r="T20" s="379"/>
      <c r="U20" s="379"/>
      <c r="V20" s="379"/>
      <c r="W20" s="379"/>
      <c r="X20" s="379"/>
      <c r="Y20" s="380"/>
      <c r="Z20" s="385"/>
      <c r="AA20" s="386"/>
      <c r="AB20" s="386"/>
      <c r="AC20" s="386"/>
      <c r="AD20" s="386"/>
      <c r="AE20" s="346" t="s">
        <v>63</v>
      </c>
      <c r="AF20" s="153"/>
      <c r="AG20" s="153"/>
      <c r="AH20" s="386"/>
      <c r="AI20" s="386"/>
      <c r="AJ20" s="386"/>
      <c r="AK20" s="346" t="s">
        <v>64</v>
      </c>
      <c r="AL20" s="153"/>
      <c r="AM20" s="170"/>
    </row>
    <row r="21" spans="1:39" ht="18" customHeight="1">
      <c r="A21" s="352" t="s">
        <v>65</v>
      </c>
      <c r="B21" s="353"/>
      <c r="C21" s="353"/>
      <c r="D21" s="353"/>
      <c r="E21" s="363" t="str">
        <f>IF(データ入力用!$C$16="","",データ入力用!$C$16)</f>
        <v/>
      </c>
      <c r="F21" s="364"/>
      <c r="G21" s="364"/>
      <c r="H21" s="364"/>
      <c r="I21" s="364"/>
      <c r="J21" s="364"/>
      <c r="K21" s="364"/>
      <c r="L21" s="364"/>
      <c r="M21" s="364"/>
      <c r="N21" s="364"/>
      <c r="O21" s="364"/>
      <c r="P21" s="364"/>
      <c r="Q21" s="364"/>
      <c r="R21" s="364"/>
      <c r="S21" s="364"/>
      <c r="T21" s="364"/>
      <c r="U21" s="364"/>
      <c r="V21" s="364"/>
      <c r="W21" s="364"/>
      <c r="X21" s="364"/>
      <c r="Y21" s="364"/>
      <c r="Z21" s="352" t="s">
        <v>61</v>
      </c>
      <c r="AA21" s="353"/>
      <c r="AB21" s="353"/>
      <c r="AC21" s="353"/>
      <c r="AD21" s="353"/>
      <c r="AE21" s="353"/>
      <c r="AF21" s="353"/>
      <c r="AG21" s="353"/>
      <c r="AH21" s="353"/>
      <c r="AI21" s="353"/>
      <c r="AJ21" s="353"/>
      <c r="AK21" s="353"/>
      <c r="AL21" s="353"/>
      <c r="AM21" s="372"/>
    </row>
    <row r="22" spans="1:39" ht="18" customHeight="1">
      <c r="A22" s="354"/>
      <c r="B22" s="355"/>
      <c r="C22" s="355"/>
      <c r="D22" s="355"/>
      <c r="E22" s="365"/>
      <c r="F22" s="365"/>
      <c r="G22" s="365"/>
      <c r="H22" s="365"/>
      <c r="I22" s="365"/>
      <c r="J22" s="365"/>
      <c r="K22" s="365"/>
      <c r="L22" s="365"/>
      <c r="M22" s="365"/>
      <c r="N22" s="365"/>
      <c r="O22" s="365"/>
      <c r="P22" s="365"/>
      <c r="Q22" s="365"/>
      <c r="R22" s="365"/>
      <c r="S22" s="365"/>
      <c r="T22" s="365"/>
      <c r="U22" s="365"/>
      <c r="V22" s="365"/>
      <c r="W22" s="365"/>
      <c r="X22" s="365"/>
      <c r="Y22" s="365"/>
      <c r="Z22" s="354"/>
      <c r="AA22" s="355"/>
      <c r="AB22" s="355"/>
      <c r="AC22" s="355"/>
      <c r="AD22" s="355"/>
      <c r="AE22" s="355"/>
      <c r="AF22" s="355"/>
      <c r="AG22" s="355"/>
      <c r="AH22" s="355"/>
      <c r="AI22" s="355"/>
      <c r="AJ22" s="355"/>
      <c r="AK22" s="355"/>
      <c r="AL22" s="355"/>
      <c r="AM22" s="373"/>
    </row>
    <row r="23" spans="1:39" ht="18" customHeight="1">
      <c r="A23" s="366" t="s">
        <v>66</v>
      </c>
      <c r="B23" s="153"/>
      <c r="C23" s="153"/>
      <c r="D23" s="153"/>
      <c r="E23" s="371" t="str">
        <f>IF(データ入力用!$C$17="","",データ入力用!$C$17)</f>
        <v/>
      </c>
      <c r="F23" s="199"/>
      <c r="G23" s="199"/>
      <c r="H23" s="199"/>
      <c r="I23" s="199"/>
      <c r="J23" s="199"/>
      <c r="K23" s="199"/>
      <c r="L23" s="199"/>
      <c r="M23" s="199"/>
      <c r="N23" s="199"/>
      <c r="O23" s="199"/>
      <c r="P23" s="199"/>
      <c r="Q23" s="199"/>
      <c r="R23" s="199"/>
      <c r="S23" s="199"/>
      <c r="T23" s="199"/>
      <c r="U23" s="199"/>
      <c r="V23" s="199"/>
      <c r="W23" s="199"/>
      <c r="X23" s="199"/>
      <c r="Y23" s="199"/>
      <c r="Z23" s="374" t="str">
        <f>IF(データ入力用!$C$6="","",データ入力用!$C$6)</f>
        <v/>
      </c>
      <c r="AA23" s="375"/>
      <c r="AB23" s="375"/>
      <c r="AC23" s="375"/>
      <c r="AD23" s="346" t="s">
        <v>48</v>
      </c>
      <c r="AE23" s="153"/>
      <c r="AF23" s="356" t="str">
        <f>IF(データ入力用!$E$6="","",データ入力用!$E$6)</f>
        <v/>
      </c>
      <c r="AG23" s="356"/>
      <c r="AH23" s="346" t="s">
        <v>47</v>
      </c>
      <c r="AI23" s="153"/>
      <c r="AJ23" s="356" t="str">
        <f>IF(データ入力用!$G$6="","",データ入力用!$G$6)</f>
        <v/>
      </c>
      <c r="AK23" s="356"/>
      <c r="AL23" s="346" t="s">
        <v>46</v>
      </c>
      <c r="AM23" s="170"/>
    </row>
    <row r="24" spans="1:39" ht="18" customHeight="1">
      <c r="O24" s="49"/>
    </row>
    <row r="25" spans="1:39" ht="18" customHeight="1">
      <c r="A25" s="347" t="s">
        <v>67</v>
      </c>
      <c r="B25" s="182"/>
      <c r="C25" s="182"/>
      <c r="D25" s="182"/>
      <c r="E25" s="182"/>
      <c r="F25" s="182"/>
      <c r="G25" s="182"/>
      <c r="H25" s="182"/>
      <c r="I25" s="182"/>
      <c r="J25" s="367" t="str">
        <f>IF(データ入力用!$C$30="","",データ入力用!$C$30)</f>
        <v/>
      </c>
      <c r="K25" s="368"/>
      <c r="L25" s="368"/>
      <c r="M25" s="368"/>
      <c r="N25" s="368"/>
      <c r="O25" s="368"/>
      <c r="P25" s="368"/>
      <c r="Q25" s="368"/>
      <c r="R25" s="368"/>
      <c r="S25" s="368"/>
      <c r="T25" s="368"/>
      <c r="U25" s="368"/>
      <c r="V25" s="368"/>
      <c r="W25" s="368"/>
      <c r="X25" s="368"/>
      <c r="Y25" s="368"/>
      <c r="Z25" s="3" t="s">
        <v>68</v>
      </c>
      <c r="AA25" s="3"/>
      <c r="AB25" s="3"/>
      <c r="AC25" s="3"/>
      <c r="AD25" s="3"/>
      <c r="AE25" s="3"/>
      <c r="AF25" s="3"/>
      <c r="AG25" s="3" t="s">
        <v>857</v>
      </c>
      <c r="AH25" s="3"/>
      <c r="AI25" s="3"/>
      <c r="AJ25" s="3"/>
      <c r="AK25" s="3"/>
      <c r="AL25" s="3"/>
      <c r="AM25" s="4"/>
    </row>
    <row r="26" spans="1:39" ht="18" customHeight="1">
      <c r="A26" s="388"/>
      <c r="B26" s="151"/>
      <c r="C26" s="151"/>
      <c r="D26" s="151"/>
      <c r="E26" s="151"/>
      <c r="F26" s="151"/>
      <c r="G26" s="151"/>
      <c r="H26" s="151"/>
      <c r="I26" s="151"/>
      <c r="J26" s="369"/>
      <c r="K26" s="369"/>
      <c r="L26" s="369"/>
      <c r="M26" s="369"/>
      <c r="N26" s="369"/>
      <c r="O26" s="369"/>
      <c r="P26" s="369"/>
      <c r="Q26" s="369"/>
      <c r="R26" s="369"/>
      <c r="S26" s="369"/>
      <c r="T26" s="369"/>
      <c r="U26" s="369"/>
      <c r="V26" s="369"/>
      <c r="W26" s="369"/>
      <c r="X26" s="369"/>
      <c r="Y26" s="369"/>
      <c r="Z26" s="5" t="s">
        <v>69</v>
      </c>
      <c r="AA26" s="5"/>
      <c r="AB26" s="5"/>
      <c r="AC26" s="5"/>
      <c r="AD26" s="5"/>
      <c r="AE26" s="5"/>
      <c r="AF26" s="5"/>
      <c r="AG26" s="5"/>
      <c r="AH26" s="5"/>
      <c r="AI26" s="5"/>
      <c r="AJ26" s="5"/>
      <c r="AK26" s="5"/>
      <c r="AL26" s="5"/>
      <c r="AM26" s="6"/>
    </row>
    <row r="27" spans="1:39" ht="18" customHeight="1">
      <c r="A27" s="347" t="s">
        <v>62</v>
      </c>
      <c r="B27" s="182"/>
      <c r="C27" s="182"/>
      <c r="D27" s="182"/>
      <c r="E27" s="358"/>
      <c r="F27" s="359"/>
      <c r="G27" s="359"/>
      <c r="H27" s="359"/>
      <c r="I27" s="359"/>
      <c r="J27" s="359"/>
      <c r="K27" s="359"/>
      <c r="L27" s="359"/>
      <c r="M27" s="359"/>
      <c r="N27" s="359"/>
      <c r="O27" s="359"/>
      <c r="P27" s="359"/>
      <c r="Q27" s="359"/>
      <c r="R27" s="359"/>
      <c r="S27" s="359"/>
      <c r="T27" s="359"/>
      <c r="U27" s="359"/>
      <c r="V27" s="359"/>
      <c r="W27" s="359"/>
      <c r="X27" s="359"/>
      <c r="Y27" s="359"/>
      <c r="Z27" s="347" t="s">
        <v>61</v>
      </c>
      <c r="AA27" s="182"/>
      <c r="AB27" s="182"/>
      <c r="AC27" s="182"/>
      <c r="AD27" s="182"/>
      <c r="AE27" s="182"/>
      <c r="AF27" s="182"/>
      <c r="AG27" s="182"/>
      <c r="AH27" s="182"/>
      <c r="AI27" s="182"/>
      <c r="AJ27" s="182"/>
      <c r="AK27" s="182"/>
      <c r="AL27" s="182"/>
      <c r="AM27" s="311"/>
    </row>
    <row r="28" spans="1:39" ht="18" customHeight="1">
      <c r="A28" s="370"/>
      <c r="B28" s="153"/>
      <c r="C28" s="153"/>
      <c r="D28" s="153"/>
      <c r="E28" s="360"/>
      <c r="F28" s="360"/>
      <c r="G28" s="360"/>
      <c r="H28" s="360"/>
      <c r="I28" s="360"/>
      <c r="J28" s="360"/>
      <c r="K28" s="360"/>
      <c r="L28" s="360"/>
      <c r="M28" s="360"/>
      <c r="N28" s="360"/>
      <c r="O28" s="360"/>
      <c r="P28" s="360"/>
      <c r="Q28" s="360"/>
      <c r="R28" s="360"/>
      <c r="S28" s="360"/>
      <c r="T28" s="360"/>
      <c r="U28" s="360"/>
      <c r="V28" s="360"/>
      <c r="W28" s="360"/>
      <c r="X28" s="360"/>
      <c r="Y28" s="360"/>
      <c r="Z28" s="361"/>
      <c r="AA28" s="362"/>
      <c r="AB28" s="362"/>
      <c r="AC28" s="362"/>
      <c r="AD28" s="8" t="s">
        <v>48</v>
      </c>
      <c r="AE28" s="8"/>
      <c r="AF28" s="357"/>
      <c r="AG28" s="357"/>
      <c r="AH28" s="8" t="s">
        <v>47</v>
      </c>
      <c r="AI28" s="8"/>
      <c r="AJ28" s="357"/>
      <c r="AK28" s="357"/>
      <c r="AL28" s="55" t="s">
        <v>46</v>
      </c>
      <c r="AM28" s="9"/>
    </row>
    <row r="29" spans="1:39" ht="18" customHeight="1">
      <c r="A29" s="387" t="s">
        <v>70</v>
      </c>
      <c r="B29" s="151"/>
      <c r="C29" s="151"/>
      <c r="D29" s="151"/>
      <c r="E29" s="151"/>
      <c r="F29" s="151"/>
      <c r="G29" s="151"/>
      <c r="H29" s="151"/>
      <c r="I29" s="389" t="str">
        <f>IF(ISBLANK(データ入力用!$C$31),"",LEFTB(データ入力用!$C$31,SEARCHB(",",データ入力用!$C$31)-1))</f>
        <v/>
      </c>
      <c r="J29" s="369"/>
      <c r="K29" s="369"/>
      <c r="L29" s="369"/>
      <c r="M29" s="369"/>
      <c r="N29" s="369"/>
      <c r="O29" s="369"/>
      <c r="P29" s="369"/>
      <c r="Q29" s="369"/>
      <c r="R29" s="369"/>
      <c r="S29" s="369"/>
      <c r="T29" s="369"/>
      <c r="U29" s="369"/>
      <c r="V29" s="369"/>
      <c r="W29" s="369"/>
      <c r="X29" s="369"/>
      <c r="Y29" s="369"/>
      <c r="Z29" s="387" t="s">
        <v>71</v>
      </c>
      <c r="AA29" s="151"/>
      <c r="AB29" s="151"/>
      <c r="AC29" s="151"/>
      <c r="AD29" s="151"/>
      <c r="AE29" s="390" t="str">
        <f>IF(データ入力用!$C$34="","",データ入力用!$C$34)</f>
        <v/>
      </c>
      <c r="AF29" s="391"/>
      <c r="AG29" s="391"/>
      <c r="AH29" s="391"/>
      <c r="AI29" s="391"/>
      <c r="AJ29" s="391"/>
      <c r="AK29" s="391"/>
      <c r="AL29" s="391"/>
      <c r="AM29" s="392"/>
    </row>
    <row r="30" spans="1:39" ht="18" customHeight="1">
      <c r="A30" s="388"/>
      <c r="B30" s="151"/>
      <c r="C30" s="151"/>
      <c r="D30" s="151"/>
      <c r="E30" s="151"/>
      <c r="F30" s="151"/>
      <c r="G30" s="151"/>
      <c r="H30" s="151"/>
      <c r="I30" s="369"/>
      <c r="J30" s="369"/>
      <c r="K30" s="369"/>
      <c r="L30" s="369"/>
      <c r="M30" s="369"/>
      <c r="N30" s="369"/>
      <c r="O30" s="369"/>
      <c r="P30" s="369"/>
      <c r="Q30" s="369"/>
      <c r="R30" s="369"/>
      <c r="S30" s="369"/>
      <c r="T30" s="369"/>
      <c r="U30" s="369"/>
      <c r="V30" s="369"/>
      <c r="W30" s="369"/>
      <c r="X30" s="369"/>
      <c r="Y30" s="369"/>
      <c r="Z30" s="366" t="s">
        <v>66</v>
      </c>
      <c r="AA30" s="153"/>
      <c r="AB30" s="153"/>
      <c r="AC30" s="153"/>
      <c r="AD30" s="153"/>
      <c r="AE30" s="393"/>
      <c r="AF30" s="362"/>
      <c r="AG30" s="362"/>
      <c r="AH30" s="362"/>
      <c r="AI30" s="362"/>
      <c r="AJ30" s="362"/>
      <c r="AK30" s="362"/>
      <c r="AL30" s="362"/>
      <c r="AM30" s="394"/>
    </row>
    <row r="31" spans="1:39" ht="18" customHeight="1">
      <c r="A31" s="347" t="s">
        <v>72</v>
      </c>
      <c r="B31" s="182"/>
      <c r="C31" s="182"/>
      <c r="D31" s="182"/>
      <c r="E31" s="367" t="str">
        <f>IF(データ入力用!$C$33="","",データ入力用!$C$33)</f>
        <v/>
      </c>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368"/>
      <c r="AL31" s="368"/>
      <c r="AM31" s="381"/>
    </row>
    <row r="32" spans="1:39" ht="18" customHeight="1">
      <c r="A32" s="366" t="s">
        <v>66</v>
      </c>
      <c r="B32" s="153"/>
      <c r="C32" s="153"/>
      <c r="D32" s="153"/>
      <c r="E32" s="382" t="str">
        <f>IF(データ入力用!$C$35="","",データ入力用!$C$35)</f>
        <v/>
      </c>
      <c r="F32" s="383"/>
      <c r="G32" s="383"/>
      <c r="H32" s="383"/>
      <c r="I32" s="383"/>
      <c r="J32" s="383"/>
      <c r="K32" s="383"/>
      <c r="L32" s="383"/>
      <c r="M32" s="383"/>
      <c r="N32" s="383"/>
      <c r="O32" s="383"/>
      <c r="P32" s="383"/>
      <c r="Q32" s="383"/>
      <c r="R32" s="383"/>
      <c r="S32" s="383"/>
      <c r="T32" s="383"/>
      <c r="U32" s="383"/>
      <c r="V32" s="383"/>
      <c r="W32" s="383"/>
      <c r="X32" s="383"/>
      <c r="Y32" s="383"/>
      <c r="Z32" s="383"/>
      <c r="AA32" s="383"/>
      <c r="AB32" s="383"/>
      <c r="AC32" s="383"/>
      <c r="AD32" s="383"/>
      <c r="AE32" s="383"/>
      <c r="AF32" s="383"/>
      <c r="AG32" s="383"/>
      <c r="AH32" s="383"/>
      <c r="AI32" s="383"/>
      <c r="AJ32" s="383"/>
      <c r="AK32" s="383"/>
      <c r="AL32" s="383"/>
      <c r="AM32" s="384"/>
    </row>
    <row r="34" spans="1:39" ht="36" customHeight="1">
      <c r="A34" s="343" t="s">
        <v>73</v>
      </c>
      <c r="B34" s="295"/>
      <c r="C34" s="295"/>
      <c r="D34" s="295"/>
      <c r="E34" s="295"/>
      <c r="F34" s="295"/>
      <c r="G34" s="295"/>
      <c r="H34" s="295"/>
      <c r="I34" s="295"/>
      <c r="J34" s="295"/>
      <c r="K34" s="295"/>
      <c r="L34" s="295"/>
      <c r="M34" s="295"/>
      <c r="N34" s="295"/>
      <c r="O34" s="295"/>
      <c r="P34" s="295"/>
      <c r="Q34" s="295"/>
      <c r="R34" s="295"/>
      <c r="S34" s="295"/>
      <c r="T34" s="295"/>
      <c r="U34" s="295"/>
      <c r="V34" s="295"/>
      <c r="W34" s="295"/>
      <c r="X34" s="295"/>
      <c r="Y34" s="295"/>
      <c r="Z34" s="295"/>
      <c r="AA34" s="295"/>
      <c r="AB34" s="295"/>
      <c r="AC34" s="295"/>
      <c r="AD34" s="295"/>
      <c r="AE34" s="295"/>
      <c r="AF34" s="295"/>
      <c r="AG34" s="295"/>
      <c r="AH34" s="295"/>
      <c r="AI34" s="295"/>
      <c r="AJ34" s="295"/>
      <c r="AK34" s="295"/>
      <c r="AL34" s="295"/>
      <c r="AM34" s="295"/>
    </row>
    <row r="35" spans="1:39" ht="18" customHeight="1">
      <c r="AI35" s="2" t="s">
        <v>74</v>
      </c>
    </row>
  </sheetData>
  <sheetProtection password="EE23" sheet="1" objects="1" scenarios="1"/>
  <mergeCells count="53">
    <mergeCell ref="G19:Y19"/>
    <mergeCell ref="G20:Y20"/>
    <mergeCell ref="A31:D31"/>
    <mergeCell ref="A32:D32"/>
    <mergeCell ref="E31:AM31"/>
    <mergeCell ref="E32:AM32"/>
    <mergeCell ref="AE20:AG20"/>
    <mergeCell ref="Z20:AD20"/>
    <mergeCell ref="AH20:AJ20"/>
    <mergeCell ref="A29:H30"/>
    <mergeCell ref="I29:Y30"/>
    <mergeCell ref="Z29:AD29"/>
    <mergeCell ref="Z30:AD30"/>
    <mergeCell ref="AE29:AM29"/>
    <mergeCell ref="AE30:AM30"/>
    <mergeCell ref="A25:I26"/>
    <mergeCell ref="A27:D28"/>
    <mergeCell ref="E23:Y23"/>
    <mergeCell ref="Z21:AM22"/>
    <mergeCell ref="Z23:AC23"/>
    <mergeCell ref="AD23:AE23"/>
    <mergeCell ref="AH23:AI23"/>
    <mergeCell ref="AL23:AM23"/>
    <mergeCell ref="A34:AM34"/>
    <mergeCell ref="AD19:AM19"/>
    <mergeCell ref="AK20:AM20"/>
    <mergeCell ref="Z19:AC19"/>
    <mergeCell ref="A19:F20"/>
    <mergeCell ref="A21:D22"/>
    <mergeCell ref="AF23:AG23"/>
    <mergeCell ref="AJ23:AK23"/>
    <mergeCell ref="AF28:AG28"/>
    <mergeCell ref="AJ28:AK28"/>
    <mergeCell ref="E27:Y28"/>
    <mergeCell ref="Z27:AM27"/>
    <mergeCell ref="Z28:AC28"/>
    <mergeCell ref="E21:Y22"/>
    <mergeCell ref="A23:D23"/>
    <mergeCell ref="J25:Y26"/>
    <mergeCell ref="A11:B11"/>
    <mergeCell ref="A13:B13"/>
    <mergeCell ref="A15:B15"/>
    <mergeCell ref="A17:B17"/>
    <mergeCell ref="C11:AM11"/>
    <mergeCell ref="C13:AM13"/>
    <mergeCell ref="C15:AM15"/>
    <mergeCell ref="C17:AM17"/>
    <mergeCell ref="A9:AM9"/>
    <mergeCell ref="AJ3:AK3"/>
    <mergeCell ref="AF3:AG3"/>
    <mergeCell ref="AA3:AC3"/>
    <mergeCell ref="A5:AM5"/>
    <mergeCell ref="A7:AM7"/>
  </mergeCells>
  <phoneticPr fontId="3"/>
  <pageMargins left="0.70866141732283472" right="0.70866141732283472" top="0.74803149606299213" bottom="0.74803149606299213" header="0.31496062992125984" footer="0.31496062992125984"/>
  <pageSetup paperSize="9"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zoomScaleNormal="100" workbookViewId="0">
      <selection activeCell="B43" sqref="B43:L43"/>
    </sheetView>
  </sheetViews>
  <sheetFormatPr defaultColWidth="8.875" defaultRowHeight="14.25"/>
  <cols>
    <col min="1" max="1" width="4.625" style="95" customWidth="1"/>
    <col min="2" max="2" width="11.875" style="84" customWidth="1"/>
    <col min="3" max="3" width="10.625" style="84" customWidth="1"/>
    <col min="4" max="6" width="8.875" style="84"/>
    <col min="7" max="7" width="6.625" style="84" customWidth="1"/>
    <col min="8" max="11" width="4.625" style="84" customWidth="1"/>
    <col min="12" max="12" width="15.625" style="84" customWidth="1"/>
    <col min="13" max="13" width="79.25" style="83" customWidth="1"/>
    <col min="14" max="16384" width="8.875" style="84"/>
  </cols>
  <sheetData>
    <row r="1" spans="1:13" ht="14.25" customHeight="1">
      <c r="A1" s="412" t="s">
        <v>1095</v>
      </c>
      <c r="B1" s="413"/>
      <c r="C1" s="413"/>
      <c r="D1" s="413"/>
      <c r="E1" s="413"/>
      <c r="F1" s="413"/>
      <c r="G1" s="413"/>
      <c r="H1" s="413"/>
      <c r="I1" s="413"/>
      <c r="J1" s="413"/>
      <c r="K1" s="413"/>
      <c r="L1" s="413"/>
    </row>
    <row r="2" spans="1:13" ht="7.5" customHeight="1">
      <c r="A2" s="85"/>
      <c r="B2" s="86"/>
      <c r="C2" s="86"/>
      <c r="D2" s="86"/>
      <c r="E2" s="86"/>
      <c r="F2" s="86"/>
      <c r="G2" s="86"/>
      <c r="H2" s="86"/>
      <c r="I2" s="86"/>
      <c r="J2" s="86"/>
      <c r="K2" s="86"/>
      <c r="L2" s="86"/>
    </row>
    <row r="3" spans="1:13" ht="18.75" customHeight="1">
      <c r="A3" s="414" t="s">
        <v>1096</v>
      </c>
      <c r="B3" s="415"/>
      <c r="C3" s="415"/>
      <c r="D3" s="415"/>
      <c r="E3" s="415"/>
      <c r="F3" s="415"/>
      <c r="G3" s="415"/>
      <c r="H3" s="415"/>
      <c r="I3" s="415"/>
      <c r="J3" s="415"/>
      <c r="K3" s="415"/>
      <c r="L3" s="415"/>
    </row>
    <row r="4" spans="1:13" ht="8.25" customHeight="1">
      <c r="A4" s="87"/>
      <c r="B4" s="86"/>
      <c r="C4" s="86"/>
      <c r="D4" s="86"/>
      <c r="E4" s="86"/>
      <c r="F4" s="86"/>
      <c r="G4" s="86"/>
      <c r="H4" s="86"/>
      <c r="I4" s="86"/>
      <c r="J4" s="86"/>
      <c r="K4" s="86"/>
      <c r="L4" s="86"/>
    </row>
    <row r="5" spans="1:13" s="86" customFormat="1" ht="42.75" customHeight="1">
      <c r="A5" s="416" t="s">
        <v>1107</v>
      </c>
      <c r="B5" s="417"/>
      <c r="C5" s="417"/>
      <c r="D5" s="417"/>
      <c r="E5" s="417"/>
      <c r="F5" s="417"/>
      <c r="G5" s="417"/>
      <c r="H5" s="417"/>
      <c r="I5" s="417"/>
      <c r="J5" s="417"/>
      <c r="K5" s="417"/>
      <c r="L5" s="417"/>
    </row>
    <row r="6" spans="1:13" s="86" customFormat="1" ht="24.75" customHeight="1">
      <c r="A6" s="418" t="s">
        <v>1097</v>
      </c>
      <c r="B6" s="419"/>
      <c r="C6" s="419"/>
      <c r="D6" s="419"/>
      <c r="E6" s="419"/>
      <c r="F6" s="419"/>
      <c r="G6" s="419"/>
      <c r="H6" s="419"/>
      <c r="I6" s="419"/>
      <c r="J6" s="419"/>
      <c r="K6" s="419"/>
      <c r="L6" s="419"/>
    </row>
    <row r="7" spans="1:13" s="86" customFormat="1" ht="30.75" customHeight="1">
      <c r="A7" s="88">
        <v>1</v>
      </c>
      <c r="B7" s="403" t="s">
        <v>1098</v>
      </c>
      <c r="C7" s="404"/>
      <c r="D7" s="404"/>
      <c r="E7" s="404"/>
      <c r="F7" s="404"/>
      <c r="G7" s="404"/>
      <c r="H7" s="404"/>
      <c r="I7" s="404"/>
      <c r="J7" s="404"/>
      <c r="K7" s="404"/>
      <c r="L7" s="404"/>
    </row>
    <row r="8" spans="1:13" s="86" customFormat="1" ht="19.5" customHeight="1">
      <c r="A8" s="88">
        <v>2</v>
      </c>
      <c r="B8" s="403" t="s">
        <v>1099</v>
      </c>
      <c r="C8" s="403"/>
      <c r="D8" s="403"/>
      <c r="E8" s="403"/>
      <c r="F8" s="403"/>
      <c r="G8" s="403"/>
      <c r="H8" s="403"/>
      <c r="I8" s="403"/>
      <c r="J8" s="403"/>
      <c r="K8" s="403"/>
      <c r="L8" s="403"/>
      <c r="M8" s="89"/>
    </row>
    <row r="9" spans="1:13" s="86" customFormat="1" ht="33" customHeight="1">
      <c r="A9" s="88">
        <v>3</v>
      </c>
      <c r="B9" s="403" t="s">
        <v>1100</v>
      </c>
      <c r="C9" s="403"/>
      <c r="D9" s="403"/>
      <c r="E9" s="403"/>
      <c r="F9" s="403"/>
      <c r="G9" s="403"/>
      <c r="H9" s="403"/>
      <c r="I9" s="403"/>
      <c r="J9" s="403"/>
      <c r="K9" s="403"/>
      <c r="L9" s="403"/>
      <c r="M9" s="89"/>
    </row>
    <row r="10" spans="1:13" s="86" customFormat="1" ht="30" customHeight="1">
      <c r="A10" s="88">
        <v>4</v>
      </c>
      <c r="B10" s="403" t="s">
        <v>1101</v>
      </c>
      <c r="C10" s="404"/>
      <c r="D10" s="404"/>
      <c r="E10" s="404"/>
      <c r="F10" s="404"/>
      <c r="G10" s="404"/>
      <c r="H10" s="404"/>
      <c r="I10" s="404"/>
      <c r="J10" s="404"/>
      <c r="K10" s="404"/>
      <c r="L10" s="404"/>
    </row>
    <row r="11" spans="1:13" s="86" customFormat="1" ht="31.5" customHeight="1">
      <c r="A11" s="88">
        <v>5</v>
      </c>
      <c r="B11" s="403" t="s">
        <v>1134</v>
      </c>
      <c r="C11" s="404"/>
      <c r="D11" s="404"/>
      <c r="E11" s="404"/>
      <c r="F11" s="404"/>
      <c r="G11" s="404"/>
      <c r="H11" s="404"/>
      <c r="I11" s="404"/>
      <c r="J11" s="404"/>
      <c r="K11" s="404"/>
      <c r="L11" s="404"/>
    </row>
    <row r="12" spans="1:13" s="86" customFormat="1" ht="18.75" customHeight="1">
      <c r="A12" s="88">
        <v>6</v>
      </c>
      <c r="B12" s="403" t="s">
        <v>1110</v>
      </c>
      <c r="C12" s="403"/>
      <c r="D12" s="403"/>
      <c r="E12" s="403"/>
      <c r="F12" s="403"/>
      <c r="G12" s="403"/>
      <c r="H12" s="403"/>
      <c r="I12" s="403"/>
      <c r="J12" s="403"/>
      <c r="K12" s="403"/>
      <c r="L12" s="403"/>
    </row>
    <row r="13" spans="1:13" s="86" customFormat="1" ht="45" customHeight="1">
      <c r="A13" s="88">
        <v>7</v>
      </c>
      <c r="B13" s="403" t="s">
        <v>1135</v>
      </c>
      <c r="C13" s="403"/>
      <c r="D13" s="403"/>
      <c r="E13" s="403"/>
      <c r="F13" s="403"/>
      <c r="G13" s="403"/>
      <c r="H13" s="403"/>
      <c r="I13" s="403"/>
      <c r="J13" s="403"/>
      <c r="K13" s="403"/>
      <c r="L13" s="403"/>
    </row>
    <row r="14" spans="1:13" s="86" customFormat="1" ht="45" customHeight="1">
      <c r="A14" s="88">
        <v>8</v>
      </c>
      <c r="B14" s="403" t="s">
        <v>1136</v>
      </c>
      <c r="C14" s="403"/>
      <c r="D14" s="403"/>
      <c r="E14" s="403"/>
      <c r="F14" s="403"/>
      <c r="G14" s="403"/>
      <c r="H14" s="403"/>
      <c r="I14" s="403"/>
      <c r="J14" s="403"/>
      <c r="K14" s="403"/>
      <c r="L14" s="403"/>
    </row>
    <row r="15" spans="1:13" s="86" customFormat="1" ht="24.75" customHeight="1">
      <c r="A15" s="411" t="s">
        <v>1102</v>
      </c>
      <c r="B15" s="411"/>
      <c r="C15" s="411"/>
      <c r="D15" s="411"/>
      <c r="E15" s="411"/>
      <c r="F15" s="411"/>
      <c r="G15" s="411"/>
      <c r="H15" s="411"/>
      <c r="I15" s="411"/>
      <c r="J15" s="411"/>
      <c r="K15" s="411"/>
      <c r="L15" s="411"/>
    </row>
    <row r="16" spans="1:13" s="86" customFormat="1" ht="45.75" customHeight="1">
      <c r="A16" s="88">
        <v>9</v>
      </c>
      <c r="B16" s="403" t="s">
        <v>1103</v>
      </c>
      <c r="C16" s="404"/>
      <c r="D16" s="404"/>
      <c r="E16" s="404"/>
      <c r="F16" s="404"/>
      <c r="G16" s="404"/>
      <c r="H16" s="404"/>
      <c r="I16" s="404"/>
      <c r="J16" s="404"/>
      <c r="K16" s="404"/>
      <c r="L16" s="404"/>
    </row>
    <row r="17" spans="1:13" s="86" customFormat="1" ht="44.25" customHeight="1">
      <c r="A17" s="88">
        <v>10</v>
      </c>
      <c r="B17" s="403" t="s">
        <v>1137</v>
      </c>
      <c r="C17" s="404"/>
      <c r="D17" s="404"/>
      <c r="E17" s="404"/>
      <c r="F17" s="404"/>
      <c r="G17" s="404"/>
      <c r="H17" s="404"/>
      <c r="I17" s="404"/>
      <c r="J17" s="404"/>
      <c r="K17" s="404"/>
      <c r="L17" s="404"/>
    </row>
    <row r="18" spans="1:13" s="86" customFormat="1" ht="31.5" customHeight="1">
      <c r="A18" s="88">
        <v>11</v>
      </c>
      <c r="B18" s="403" t="s">
        <v>1111</v>
      </c>
      <c r="C18" s="404"/>
      <c r="D18" s="404"/>
      <c r="E18" s="404"/>
      <c r="F18" s="404"/>
      <c r="G18" s="404"/>
      <c r="H18" s="404"/>
      <c r="I18" s="404"/>
      <c r="J18" s="404"/>
      <c r="K18" s="404"/>
      <c r="L18" s="404"/>
    </row>
    <row r="19" spans="1:13" s="86" customFormat="1" ht="37.5" customHeight="1">
      <c r="A19" s="88">
        <v>12</v>
      </c>
      <c r="B19" s="403" t="s">
        <v>1104</v>
      </c>
      <c r="C19" s="403"/>
      <c r="D19" s="403"/>
      <c r="E19" s="403"/>
      <c r="F19" s="403"/>
      <c r="G19" s="403"/>
      <c r="H19" s="403"/>
      <c r="I19" s="403"/>
      <c r="J19" s="403"/>
      <c r="K19" s="403"/>
      <c r="L19" s="403"/>
    </row>
    <row r="20" spans="1:13" s="86" customFormat="1" ht="73.150000000000006" customHeight="1">
      <c r="A20" s="88">
        <v>13</v>
      </c>
      <c r="B20" s="403" t="s">
        <v>1138</v>
      </c>
      <c r="C20" s="404"/>
      <c r="D20" s="404"/>
      <c r="E20" s="404"/>
      <c r="F20" s="404"/>
      <c r="G20" s="404"/>
      <c r="H20" s="404"/>
      <c r="I20" s="404"/>
      <c r="J20" s="404"/>
      <c r="K20" s="404"/>
      <c r="L20" s="404"/>
    </row>
    <row r="21" spans="1:13" s="86" customFormat="1" ht="45" customHeight="1">
      <c r="A21" s="88">
        <v>14</v>
      </c>
      <c r="B21" s="403" t="s">
        <v>1105</v>
      </c>
      <c r="C21" s="403"/>
      <c r="D21" s="403"/>
      <c r="E21" s="403"/>
      <c r="F21" s="403"/>
      <c r="G21" s="403"/>
      <c r="H21" s="403"/>
      <c r="I21" s="403"/>
      <c r="J21" s="403"/>
      <c r="K21" s="403"/>
      <c r="L21" s="403"/>
      <c r="M21" s="89"/>
    </row>
    <row r="22" spans="1:13" s="86" customFormat="1" ht="45.75" customHeight="1">
      <c r="A22" s="88">
        <v>15</v>
      </c>
      <c r="B22" s="403" t="s">
        <v>1106</v>
      </c>
      <c r="C22" s="403"/>
      <c r="D22" s="403"/>
      <c r="E22" s="403"/>
      <c r="F22" s="403"/>
      <c r="G22" s="403"/>
      <c r="H22" s="403"/>
      <c r="I22" s="403"/>
      <c r="J22" s="403"/>
      <c r="K22" s="403"/>
      <c r="L22" s="403"/>
    </row>
    <row r="23" spans="1:13" s="86" customFormat="1" ht="32.25" customHeight="1">
      <c r="A23" s="88">
        <v>16</v>
      </c>
      <c r="B23" s="403" t="s">
        <v>1112</v>
      </c>
      <c r="C23" s="403"/>
      <c r="D23" s="403"/>
      <c r="E23" s="403"/>
      <c r="F23" s="403"/>
      <c r="G23" s="403"/>
      <c r="H23" s="403"/>
      <c r="I23" s="403"/>
      <c r="J23" s="403"/>
      <c r="K23" s="403"/>
      <c r="L23" s="403"/>
      <c r="M23" s="89"/>
    </row>
    <row r="24" spans="1:13" s="86" customFormat="1" ht="19.5" customHeight="1">
      <c r="A24" s="88">
        <v>17</v>
      </c>
      <c r="B24" s="403" t="s">
        <v>1113</v>
      </c>
      <c r="C24" s="404"/>
      <c r="D24" s="404"/>
      <c r="E24" s="404"/>
      <c r="F24" s="404"/>
      <c r="G24" s="404"/>
      <c r="H24" s="404"/>
      <c r="I24" s="404"/>
      <c r="J24" s="404"/>
      <c r="K24" s="404"/>
      <c r="L24" s="404"/>
    </row>
    <row r="25" spans="1:13" s="86" customFormat="1" ht="32.25" customHeight="1">
      <c r="A25" s="88">
        <v>18</v>
      </c>
      <c r="B25" s="403" t="s">
        <v>1139</v>
      </c>
      <c r="C25" s="403"/>
      <c r="D25" s="403"/>
      <c r="E25" s="403"/>
      <c r="F25" s="403"/>
      <c r="G25" s="403"/>
      <c r="H25" s="403"/>
      <c r="I25" s="403"/>
      <c r="J25" s="403"/>
      <c r="K25" s="403"/>
      <c r="L25" s="403"/>
    </row>
    <row r="26" spans="1:13" s="86" customFormat="1" ht="8.25" customHeight="1">
      <c r="A26" s="85"/>
      <c r="H26" s="90"/>
      <c r="I26" s="90"/>
      <c r="J26" s="90"/>
      <c r="K26" s="90"/>
      <c r="L26" s="90"/>
    </row>
    <row r="27" spans="1:13" s="86" customFormat="1">
      <c r="A27" s="85"/>
      <c r="B27" s="405"/>
      <c r="C27" s="405"/>
      <c r="D27" s="405"/>
      <c r="E27" s="405"/>
      <c r="F27" s="405"/>
      <c r="H27" s="90" t="s">
        <v>0</v>
      </c>
      <c r="I27" s="90"/>
      <c r="J27" s="90" t="s">
        <v>47</v>
      </c>
      <c r="K27" s="90"/>
      <c r="L27" s="90" t="s">
        <v>6</v>
      </c>
    </row>
    <row r="28" spans="1:13" s="86" customFormat="1" ht="22.15" customHeight="1">
      <c r="A28" s="91"/>
      <c r="B28" s="405" t="s">
        <v>1114</v>
      </c>
      <c r="C28" s="405"/>
      <c r="D28" s="405"/>
      <c r="E28" s="405"/>
      <c r="F28" s="405"/>
      <c r="G28" s="90"/>
    </row>
    <row r="29" spans="1:13">
      <c r="A29" s="92"/>
      <c r="B29" s="397" t="s">
        <v>1115</v>
      </c>
      <c r="C29" s="397"/>
      <c r="D29" s="397"/>
      <c r="E29" s="397"/>
      <c r="F29" s="397"/>
      <c r="G29" s="93"/>
      <c r="H29" s="93"/>
      <c r="I29" s="93"/>
      <c r="J29" s="93"/>
      <c r="K29" s="94"/>
      <c r="L29" s="94"/>
    </row>
    <row r="30" spans="1:13" ht="9" customHeight="1"/>
    <row r="31" spans="1:13" ht="14.25" customHeight="1">
      <c r="A31" s="406" t="s">
        <v>1095</v>
      </c>
      <c r="B31" s="407"/>
      <c r="C31" s="407"/>
      <c r="D31" s="407"/>
      <c r="E31" s="407"/>
      <c r="F31" s="407"/>
      <c r="G31" s="407"/>
      <c r="H31" s="407"/>
      <c r="I31" s="407"/>
      <c r="J31" s="407"/>
      <c r="K31" s="407"/>
      <c r="L31" s="407"/>
    </row>
    <row r="32" spans="1:13" ht="12" customHeight="1"/>
    <row r="33" spans="1:14" ht="18.75">
      <c r="A33" s="408" t="s">
        <v>1096</v>
      </c>
      <c r="B33" s="409"/>
      <c r="C33" s="409"/>
      <c r="D33" s="409"/>
      <c r="E33" s="409"/>
      <c r="F33" s="409"/>
      <c r="G33" s="409"/>
      <c r="H33" s="409"/>
      <c r="I33" s="409"/>
      <c r="J33" s="409"/>
      <c r="K33" s="409"/>
      <c r="L33" s="409"/>
    </row>
    <row r="34" spans="1:14" ht="8.25" customHeight="1">
      <c r="A34" s="97"/>
    </row>
    <row r="35" spans="1:14" ht="42.75" customHeight="1">
      <c r="A35" s="410" t="s">
        <v>1116</v>
      </c>
      <c r="B35" s="410"/>
      <c r="C35" s="410"/>
      <c r="D35" s="410"/>
      <c r="E35" s="410"/>
      <c r="F35" s="410"/>
      <c r="G35" s="410"/>
      <c r="H35" s="410"/>
      <c r="I35" s="410"/>
      <c r="J35" s="410"/>
      <c r="K35" s="410"/>
      <c r="L35" s="410"/>
      <c r="M35" s="81"/>
    </row>
    <row r="36" spans="1:14" ht="26.25" customHeight="1">
      <c r="A36" s="401" t="s">
        <v>1108</v>
      </c>
      <c r="B36" s="402"/>
      <c r="C36" s="402"/>
      <c r="D36" s="402"/>
      <c r="E36" s="402"/>
      <c r="F36" s="402"/>
      <c r="G36" s="402"/>
      <c r="H36" s="402"/>
      <c r="I36" s="402"/>
      <c r="J36" s="402"/>
      <c r="K36" s="402"/>
      <c r="L36" s="402"/>
      <c r="M36" s="82"/>
    </row>
    <row r="37" spans="1:14" ht="36.75" customHeight="1">
      <c r="A37" s="80">
        <v>1</v>
      </c>
      <c r="B37" s="398" t="s">
        <v>1117</v>
      </c>
      <c r="C37" s="399"/>
      <c r="D37" s="399"/>
      <c r="E37" s="399"/>
      <c r="F37" s="399"/>
      <c r="G37" s="399"/>
      <c r="H37" s="399"/>
      <c r="I37" s="399"/>
      <c r="J37" s="399"/>
      <c r="K37" s="399"/>
      <c r="L37" s="399"/>
      <c r="M37" s="81"/>
    </row>
    <row r="38" spans="1:14" ht="19.5" customHeight="1">
      <c r="A38" s="80">
        <v>2</v>
      </c>
      <c r="B38" s="398" t="s">
        <v>1118</v>
      </c>
      <c r="C38" s="398"/>
      <c r="D38" s="398"/>
      <c r="E38" s="398"/>
      <c r="F38" s="398"/>
      <c r="G38" s="398"/>
      <c r="H38" s="398"/>
      <c r="I38" s="398"/>
      <c r="J38" s="398"/>
      <c r="K38" s="398"/>
      <c r="L38" s="398"/>
      <c r="M38" s="81"/>
      <c r="N38" s="99"/>
    </row>
    <row r="39" spans="1:14" ht="21" customHeight="1">
      <c r="A39" s="80">
        <v>3</v>
      </c>
      <c r="B39" s="398" t="s">
        <v>1119</v>
      </c>
      <c r="C39" s="398"/>
      <c r="D39" s="398"/>
      <c r="E39" s="398"/>
      <c r="F39" s="398"/>
      <c r="G39" s="398"/>
      <c r="H39" s="398"/>
      <c r="I39" s="398"/>
      <c r="J39" s="398"/>
      <c r="K39" s="398"/>
      <c r="L39" s="398"/>
      <c r="M39" s="81"/>
    </row>
    <row r="40" spans="1:14" ht="21" customHeight="1">
      <c r="A40" s="80">
        <v>4</v>
      </c>
      <c r="B40" s="398" t="s">
        <v>1120</v>
      </c>
      <c r="C40" s="399"/>
      <c r="D40" s="399"/>
      <c r="E40" s="399"/>
      <c r="F40" s="399"/>
      <c r="G40" s="399"/>
      <c r="H40" s="399"/>
      <c r="I40" s="399"/>
      <c r="J40" s="399"/>
      <c r="K40" s="399"/>
      <c r="L40" s="399"/>
      <c r="M40" s="81"/>
      <c r="N40" s="99"/>
    </row>
    <row r="41" spans="1:14" ht="21" customHeight="1">
      <c r="A41" s="80">
        <v>5</v>
      </c>
      <c r="B41" s="398" t="s">
        <v>1140</v>
      </c>
      <c r="C41" s="399"/>
      <c r="D41" s="399"/>
      <c r="E41" s="399"/>
      <c r="F41" s="399"/>
      <c r="G41" s="399"/>
      <c r="H41" s="399"/>
      <c r="I41" s="399"/>
      <c r="J41" s="399"/>
      <c r="K41" s="399"/>
      <c r="L41" s="399"/>
      <c r="M41" s="81"/>
    </row>
    <row r="42" spans="1:14" ht="21" customHeight="1">
      <c r="A42" s="80">
        <v>6</v>
      </c>
      <c r="B42" s="398" t="s">
        <v>1121</v>
      </c>
      <c r="C42" s="398"/>
      <c r="D42" s="398"/>
      <c r="E42" s="398"/>
      <c r="F42" s="398"/>
      <c r="G42" s="398"/>
      <c r="H42" s="398"/>
      <c r="I42" s="398"/>
      <c r="J42" s="398"/>
      <c r="K42" s="398"/>
      <c r="L42" s="398"/>
      <c r="M42" s="81"/>
    </row>
    <row r="43" spans="1:14" s="86" customFormat="1" ht="36.75" customHeight="1">
      <c r="A43" s="88">
        <v>7</v>
      </c>
      <c r="B43" s="395" t="s">
        <v>1141</v>
      </c>
      <c r="C43" s="395"/>
      <c r="D43" s="395"/>
      <c r="E43" s="395"/>
      <c r="F43" s="395"/>
      <c r="G43" s="395"/>
      <c r="H43" s="395"/>
      <c r="I43" s="395"/>
      <c r="J43" s="395"/>
      <c r="K43" s="395"/>
      <c r="L43" s="395"/>
    </row>
    <row r="44" spans="1:14" s="86" customFormat="1" ht="36.75" customHeight="1">
      <c r="A44" s="88">
        <v>8</v>
      </c>
      <c r="B44" s="395" t="s">
        <v>1142</v>
      </c>
      <c r="C44" s="395"/>
      <c r="D44" s="395"/>
      <c r="E44" s="395"/>
      <c r="F44" s="395"/>
      <c r="G44" s="395"/>
      <c r="H44" s="395"/>
      <c r="I44" s="395"/>
      <c r="J44" s="395"/>
      <c r="K44" s="395"/>
      <c r="L44" s="395"/>
    </row>
    <row r="45" spans="1:14" ht="26.25" customHeight="1">
      <c r="A45" s="400" t="s">
        <v>1109</v>
      </c>
      <c r="B45" s="400"/>
      <c r="C45" s="400"/>
      <c r="D45" s="400"/>
      <c r="E45" s="400"/>
      <c r="F45" s="400"/>
      <c r="G45" s="400"/>
      <c r="H45" s="400"/>
      <c r="I45" s="400"/>
      <c r="J45" s="400"/>
      <c r="K45" s="400"/>
      <c r="L45" s="400"/>
      <c r="M45" s="82"/>
      <c r="N45" s="99"/>
    </row>
    <row r="46" spans="1:14" ht="48.75" customHeight="1">
      <c r="A46" s="80">
        <v>9</v>
      </c>
      <c r="B46" s="398" t="s">
        <v>1122</v>
      </c>
      <c r="C46" s="399"/>
      <c r="D46" s="399"/>
      <c r="E46" s="399"/>
      <c r="F46" s="399"/>
      <c r="G46" s="399"/>
      <c r="H46" s="399"/>
      <c r="I46" s="399"/>
      <c r="J46" s="399"/>
      <c r="K46" s="399"/>
      <c r="L46" s="399"/>
      <c r="M46" s="81"/>
    </row>
    <row r="47" spans="1:14" ht="48.75" customHeight="1">
      <c r="A47" s="80">
        <v>10</v>
      </c>
      <c r="B47" s="398" t="s">
        <v>1123</v>
      </c>
      <c r="C47" s="399"/>
      <c r="D47" s="399"/>
      <c r="E47" s="399"/>
      <c r="F47" s="399"/>
      <c r="G47" s="399"/>
      <c r="H47" s="399"/>
      <c r="I47" s="399"/>
      <c r="J47" s="399"/>
      <c r="K47" s="399"/>
      <c r="L47" s="399"/>
      <c r="M47" s="81"/>
    </row>
    <row r="48" spans="1:14" ht="36.75" customHeight="1">
      <c r="A48" s="80">
        <v>11</v>
      </c>
      <c r="B48" s="398" t="s">
        <v>1124</v>
      </c>
      <c r="C48" s="399"/>
      <c r="D48" s="399"/>
      <c r="E48" s="399"/>
      <c r="F48" s="399"/>
      <c r="G48" s="399"/>
      <c r="H48" s="399"/>
      <c r="I48" s="399"/>
      <c r="J48" s="399"/>
      <c r="K48" s="399"/>
      <c r="L48" s="399"/>
      <c r="M48" s="81"/>
    </row>
    <row r="49" spans="1:14" ht="36.75" customHeight="1">
      <c r="A49" s="80">
        <v>12</v>
      </c>
      <c r="B49" s="398" t="s">
        <v>1125</v>
      </c>
      <c r="C49" s="398"/>
      <c r="D49" s="398"/>
      <c r="E49" s="398"/>
      <c r="F49" s="398"/>
      <c r="G49" s="398"/>
      <c r="H49" s="398"/>
      <c r="I49" s="398"/>
      <c r="J49" s="398"/>
      <c r="K49" s="398"/>
      <c r="L49" s="398"/>
      <c r="M49" s="81"/>
      <c r="N49" s="99"/>
    </row>
    <row r="50" spans="1:14" ht="64.150000000000006" customHeight="1">
      <c r="A50" s="80">
        <v>13</v>
      </c>
      <c r="B50" s="398" t="s">
        <v>1143</v>
      </c>
      <c r="C50" s="399"/>
      <c r="D50" s="399"/>
      <c r="E50" s="399"/>
      <c r="F50" s="399"/>
      <c r="G50" s="399"/>
      <c r="H50" s="399"/>
      <c r="I50" s="399"/>
      <c r="J50" s="399"/>
      <c r="K50" s="399"/>
      <c r="L50" s="399"/>
      <c r="M50" s="81"/>
      <c r="N50" s="99"/>
    </row>
    <row r="51" spans="1:14" ht="36.75" customHeight="1">
      <c r="A51" s="80">
        <v>14</v>
      </c>
      <c r="B51" s="398" t="s">
        <v>1126</v>
      </c>
      <c r="C51" s="398"/>
      <c r="D51" s="398"/>
      <c r="E51" s="398"/>
      <c r="F51" s="398"/>
      <c r="G51" s="398"/>
      <c r="H51" s="398"/>
      <c r="I51" s="398"/>
      <c r="J51" s="398"/>
      <c r="K51" s="398"/>
      <c r="L51" s="398"/>
      <c r="M51" s="81"/>
      <c r="N51" s="99"/>
    </row>
    <row r="52" spans="1:14" ht="36.75" customHeight="1">
      <c r="A52" s="80">
        <v>15</v>
      </c>
      <c r="B52" s="398" t="s">
        <v>1127</v>
      </c>
      <c r="C52" s="398"/>
      <c r="D52" s="398"/>
      <c r="E52" s="398"/>
      <c r="F52" s="398"/>
      <c r="G52" s="398"/>
      <c r="H52" s="398"/>
      <c r="I52" s="398"/>
      <c r="J52" s="398"/>
      <c r="K52" s="398"/>
      <c r="L52" s="398"/>
      <c r="M52" s="81"/>
    </row>
    <row r="53" spans="1:14" ht="19.5" customHeight="1">
      <c r="A53" s="80">
        <v>16</v>
      </c>
      <c r="B53" s="398" t="s">
        <v>1128</v>
      </c>
      <c r="C53" s="398"/>
      <c r="D53" s="398"/>
      <c r="E53" s="398"/>
      <c r="F53" s="398"/>
      <c r="G53" s="398"/>
      <c r="H53" s="398"/>
      <c r="I53" s="398"/>
      <c r="J53" s="398"/>
      <c r="K53" s="398"/>
      <c r="L53" s="398"/>
      <c r="M53" s="81"/>
      <c r="N53" s="99"/>
    </row>
    <row r="54" spans="1:14" ht="19.5" customHeight="1">
      <c r="A54" s="80">
        <v>17</v>
      </c>
      <c r="B54" s="398" t="s">
        <v>1129</v>
      </c>
      <c r="C54" s="399"/>
      <c r="D54" s="399"/>
      <c r="E54" s="399"/>
      <c r="F54" s="399"/>
      <c r="G54" s="399"/>
      <c r="H54" s="399"/>
      <c r="I54" s="399"/>
      <c r="J54" s="399"/>
      <c r="K54" s="399"/>
      <c r="L54" s="399"/>
      <c r="M54" s="81"/>
    </row>
    <row r="55" spans="1:14" s="100" customFormat="1" ht="19.5" customHeight="1">
      <c r="A55" s="88">
        <v>18</v>
      </c>
      <c r="B55" s="395" t="s">
        <v>1144</v>
      </c>
      <c r="C55" s="395"/>
      <c r="D55" s="395"/>
      <c r="E55" s="395"/>
      <c r="F55" s="395"/>
      <c r="G55" s="395"/>
      <c r="H55" s="395"/>
      <c r="I55" s="395"/>
      <c r="J55" s="395"/>
      <c r="K55" s="395"/>
      <c r="L55" s="395"/>
    </row>
    <row r="57" spans="1:14">
      <c r="H57" s="94" t="s">
        <v>0</v>
      </c>
      <c r="I57" s="94"/>
      <c r="J57" s="94" t="s">
        <v>47</v>
      </c>
      <c r="K57" s="94"/>
      <c r="L57" s="94" t="s">
        <v>6</v>
      </c>
    </row>
    <row r="58" spans="1:14">
      <c r="A58" s="101"/>
      <c r="B58" s="396" t="s">
        <v>1114</v>
      </c>
      <c r="C58" s="396"/>
      <c r="D58" s="396"/>
      <c r="E58" s="396"/>
      <c r="F58" s="396"/>
      <c r="G58" s="94"/>
    </row>
    <row r="59" spans="1:14">
      <c r="A59" s="92"/>
      <c r="B59" s="397" t="s">
        <v>1115</v>
      </c>
      <c r="C59" s="397"/>
      <c r="D59" s="397"/>
      <c r="E59" s="397"/>
      <c r="F59" s="397"/>
      <c r="G59" s="93"/>
      <c r="H59" s="93"/>
      <c r="I59" s="93"/>
      <c r="J59" s="93"/>
      <c r="K59" s="94"/>
      <c r="L59" s="94"/>
    </row>
  </sheetData>
  <sheetProtection deleteColumns="0" deleteRows="0"/>
  <mergeCells count="51">
    <mergeCell ref="B8:L8"/>
    <mergeCell ref="A1:L1"/>
    <mergeCell ref="A3:L3"/>
    <mergeCell ref="A5:L5"/>
    <mergeCell ref="A6:L6"/>
    <mergeCell ref="B7:L7"/>
    <mergeCell ref="B20:L20"/>
    <mergeCell ref="B9:L9"/>
    <mergeCell ref="B10:L10"/>
    <mergeCell ref="B11:L11"/>
    <mergeCell ref="B12:L12"/>
    <mergeCell ref="B13:L13"/>
    <mergeCell ref="B14:L14"/>
    <mergeCell ref="A15:L15"/>
    <mergeCell ref="B16:L16"/>
    <mergeCell ref="B17:L17"/>
    <mergeCell ref="B18:L18"/>
    <mergeCell ref="B19:L19"/>
    <mergeCell ref="A36:L36"/>
    <mergeCell ref="B21:L21"/>
    <mergeCell ref="B22:L22"/>
    <mergeCell ref="B23:L23"/>
    <mergeCell ref="B24:L24"/>
    <mergeCell ref="B25:L25"/>
    <mergeCell ref="B27:F27"/>
    <mergeCell ref="B28:F28"/>
    <mergeCell ref="B29:F29"/>
    <mergeCell ref="A31:L31"/>
    <mergeCell ref="A33:L33"/>
    <mergeCell ref="A35:L35"/>
    <mergeCell ref="B48:L48"/>
    <mergeCell ref="B37:L37"/>
    <mergeCell ref="B38:L38"/>
    <mergeCell ref="B39:L39"/>
    <mergeCell ref="B40:L40"/>
    <mergeCell ref="B41:L41"/>
    <mergeCell ref="B42:L42"/>
    <mergeCell ref="B43:L43"/>
    <mergeCell ref="B44:L44"/>
    <mergeCell ref="A45:L45"/>
    <mergeCell ref="B46:L46"/>
    <mergeCell ref="B47:L47"/>
    <mergeCell ref="B55:L55"/>
    <mergeCell ref="B58:F58"/>
    <mergeCell ref="B59:F59"/>
    <mergeCell ref="B49:L49"/>
    <mergeCell ref="B50:L50"/>
    <mergeCell ref="B51:L51"/>
    <mergeCell ref="B52:L52"/>
    <mergeCell ref="B53:L53"/>
    <mergeCell ref="B54:L54"/>
  </mergeCells>
  <phoneticPr fontId="3"/>
  <printOptions horizontalCentered="1" verticalCentered="1"/>
  <pageMargins left="0" right="0" top="0.39370078740157483" bottom="0.3937007874015748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O67"/>
  <sheetViews>
    <sheetView zoomScale="120" zoomScaleNormal="120" workbookViewId="0">
      <selection activeCell="C12" sqref="C12:M12"/>
    </sheetView>
  </sheetViews>
  <sheetFormatPr defaultColWidth="8.875" defaultRowHeight="11.25"/>
  <cols>
    <col min="1" max="2" width="4.625" style="102" customWidth="1"/>
    <col min="3" max="3" width="11.875" style="103" customWidth="1"/>
    <col min="4" max="4" width="10.625" style="103" customWidth="1"/>
    <col min="5" max="7" width="8.875" style="103"/>
    <col min="8" max="8" width="6.625" style="103" customWidth="1"/>
    <col min="9" max="12" width="4.625" style="103" customWidth="1"/>
    <col min="13" max="13" width="15.625" style="103" customWidth="1"/>
    <col min="14" max="14" width="79.25" style="103" customWidth="1"/>
    <col min="15" max="16384" width="8.875" style="103"/>
  </cols>
  <sheetData>
    <row r="1" spans="1:14" ht="15" customHeight="1"/>
    <row r="2" spans="1:14" s="104" customFormat="1" ht="13.5">
      <c r="A2" s="422" t="s">
        <v>1095</v>
      </c>
      <c r="B2" s="422"/>
      <c r="C2" s="423"/>
      <c r="D2" s="423"/>
      <c r="E2" s="423"/>
      <c r="F2" s="423"/>
      <c r="G2" s="423"/>
      <c r="H2" s="423"/>
      <c r="I2" s="423"/>
      <c r="J2" s="423"/>
      <c r="K2" s="423"/>
      <c r="L2" s="423"/>
      <c r="M2" s="423"/>
    </row>
    <row r="3" spans="1:14" ht="4.5" customHeight="1"/>
    <row r="4" spans="1:14" ht="19.5" customHeight="1">
      <c r="A4" s="424" t="s">
        <v>1096</v>
      </c>
      <c r="B4" s="424"/>
      <c r="C4" s="407"/>
      <c r="D4" s="407"/>
      <c r="E4" s="407"/>
      <c r="F4" s="407"/>
      <c r="G4" s="407"/>
      <c r="H4" s="407"/>
      <c r="I4" s="407"/>
      <c r="J4" s="407"/>
      <c r="K4" s="407"/>
      <c r="L4" s="407"/>
      <c r="M4" s="407"/>
    </row>
    <row r="5" spans="1:14" ht="4.5" customHeight="1">
      <c r="A5" s="105"/>
      <c r="B5" s="105"/>
    </row>
    <row r="6" spans="1:14" ht="30.75" customHeight="1">
      <c r="A6" s="425" t="s">
        <v>1107</v>
      </c>
      <c r="B6" s="425"/>
      <c r="C6" s="426"/>
      <c r="D6" s="426"/>
      <c r="E6" s="426"/>
      <c r="F6" s="426"/>
      <c r="G6" s="426"/>
      <c r="H6" s="426"/>
      <c r="I6" s="426"/>
      <c r="J6" s="426"/>
      <c r="K6" s="426"/>
      <c r="L6" s="426"/>
      <c r="M6" s="426"/>
    </row>
    <row r="7" spans="1:14" ht="21" customHeight="1">
      <c r="A7" s="427" t="s">
        <v>1097</v>
      </c>
      <c r="B7" s="427"/>
      <c r="C7" s="428"/>
      <c r="D7" s="428"/>
      <c r="E7" s="428"/>
      <c r="F7" s="428"/>
      <c r="G7" s="428"/>
      <c r="H7" s="428"/>
      <c r="I7" s="428"/>
      <c r="J7" s="428"/>
      <c r="K7" s="428"/>
      <c r="L7" s="428"/>
      <c r="M7" s="428"/>
    </row>
    <row r="8" spans="1:14" ht="20.100000000000001" customHeight="1">
      <c r="A8" s="106"/>
      <c r="B8" s="107" t="s">
        <v>1145</v>
      </c>
      <c r="C8" s="429" t="s">
        <v>1146</v>
      </c>
      <c r="D8" s="429"/>
      <c r="E8" s="429"/>
      <c r="F8" s="429"/>
      <c r="G8" s="429"/>
      <c r="H8" s="429"/>
      <c r="I8" s="429"/>
      <c r="J8" s="429"/>
      <c r="K8" s="429"/>
      <c r="L8" s="429"/>
      <c r="M8" s="429"/>
    </row>
    <row r="9" spans="1:14" ht="30.75" customHeight="1">
      <c r="A9" s="108">
        <v>1</v>
      </c>
      <c r="B9" s="108" t="s">
        <v>1147</v>
      </c>
      <c r="C9" s="420" t="s">
        <v>1098</v>
      </c>
      <c r="D9" s="421"/>
      <c r="E9" s="421"/>
      <c r="F9" s="421"/>
      <c r="G9" s="421"/>
      <c r="H9" s="421"/>
      <c r="I9" s="421"/>
      <c r="J9" s="421"/>
      <c r="K9" s="421"/>
      <c r="L9" s="421"/>
      <c r="M9" s="421"/>
    </row>
    <row r="10" spans="1:14" ht="20.100000000000001" customHeight="1">
      <c r="A10" s="108">
        <v>2</v>
      </c>
      <c r="B10" s="108" t="s">
        <v>1147</v>
      </c>
      <c r="C10" s="420" t="s">
        <v>1099</v>
      </c>
      <c r="D10" s="420"/>
      <c r="E10" s="420"/>
      <c r="F10" s="420"/>
      <c r="G10" s="420"/>
      <c r="H10" s="420"/>
      <c r="I10" s="420"/>
      <c r="J10" s="420"/>
      <c r="K10" s="420"/>
      <c r="L10" s="420"/>
      <c r="M10" s="420"/>
      <c r="N10" s="109"/>
    </row>
    <row r="11" spans="1:14" ht="30.75" customHeight="1">
      <c r="A11" s="108">
        <v>3</v>
      </c>
      <c r="B11" s="108" t="s">
        <v>1147</v>
      </c>
      <c r="C11" s="420" t="s">
        <v>1148</v>
      </c>
      <c r="D11" s="420"/>
      <c r="E11" s="420"/>
      <c r="F11" s="420"/>
      <c r="G11" s="420"/>
      <c r="H11" s="420"/>
      <c r="I11" s="420"/>
      <c r="J11" s="420"/>
      <c r="K11" s="420"/>
      <c r="L11" s="420"/>
      <c r="M11" s="420"/>
      <c r="N11" s="109"/>
    </row>
    <row r="12" spans="1:14" ht="44.25" customHeight="1">
      <c r="A12" s="108">
        <v>4</v>
      </c>
      <c r="B12" s="108" t="s">
        <v>1147</v>
      </c>
      <c r="C12" s="420" t="s">
        <v>1149</v>
      </c>
      <c r="D12" s="420"/>
      <c r="E12" s="420"/>
      <c r="F12" s="420"/>
      <c r="G12" s="420"/>
      <c r="H12" s="420"/>
      <c r="I12" s="420"/>
      <c r="J12" s="420"/>
      <c r="K12" s="420"/>
      <c r="L12" s="420"/>
      <c r="M12" s="420"/>
      <c r="N12" s="109"/>
    </row>
    <row r="13" spans="1:14" ht="20.100000000000001" customHeight="1">
      <c r="A13" s="108">
        <v>5</v>
      </c>
      <c r="B13" s="108" t="s">
        <v>1147</v>
      </c>
      <c r="C13" s="420" t="s">
        <v>1150</v>
      </c>
      <c r="D13" s="420"/>
      <c r="E13" s="420"/>
      <c r="F13" s="420"/>
      <c r="G13" s="420"/>
      <c r="H13" s="420"/>
      <c r="I13" s="420"/>
      <c r="J13" s="420"/>
      <c r="K13" s="420"/>
      <c r="L13" s="420"/>
      <c r="M13" s="420"/>
      <c r="N13" s="109"/>
    </row>
    <row r="14" spans="1:14" ht="39.75" customHeight="1">
      <c r="A14" s="108">
        <v>6</v>
      </c>
      <c r="B14" s="108" t="s">
        <v>1147</v>
      </c>
      <c r="C14" s="420" t="s">
        <v>1151</v>
      </c>
      <c r="D14" s="420"/>
      <c r="E14" s="420"/>
      <c r="F14" s="420"/>
      <c r="G14" s="420"/>
      <c r="H14" s="420"/>
      <c r="I14" s="420"/>
      <c r="J14" s="420"/>
      <c r="K14" s="420"/>
      <c r="L14" s="420"/>
      <c r="M14" s="420"/>
      <c r="N14" s="109"/>
    </row>
    <row r="15" spans="1:14" ht="20.100000000000001" customHeight="1">
      <c r="A15" s="108">
        <v>7</v>
      </c>
      <c r="B15" s="108" t="s">
        <v>1147</v>
      </c>
      <c r="C15" s="420" t="s">
        <v>1101</v>
      </c>
      <c r="D15" s="421"/>
      <c r="E15" s="421"/>
      <c r="F15" s="421"/>
      <c r="G15" s="421"/>
      <c r="H15" s="421"/>
      <c r="I15" s="421"/>
      <c r="J15" s="421"/>
      <c r="K15" s="421"/>
      <c r="L15" s="421"/>
      <c r="M15" s="421"/>
      <c r="N15" s="109"/>
    </row>
    <row r="16" spans="1:14" ht="33" customHeight="1">
      <c r="A16" s="108">
        <v>8</v>
      </c>
      <c r="B16" s="108" t="s">
        <v>1147</v>
      </c>
      <c r="C16" s="420" t="s">
        <v>1152</v>
      </c>
      <c r="D16" s="421"/>
      <c r="E16" s="421"/>
      <c r="F16" s="421"/>
      <c r="G16" s="421"/>
      <c r="H16" s="421"/>
      <c r="I16" s="421"/>
      <c r="J16" s="421"/>
      <c r="K16" s="421"/>
      <c r="L16" s="421"/>
      <c r="M16" s="421"/>
    </row>
    <row r="17" spans="1:14" ht="20.100000000000001" customHeight="1">
      <c r="A17" s="108">
        <v>9</v>
      </c>
      <c r="B17" s="108" t="s">
        <v>1147</v>
      </c>
      <c r="C17" s="420" t="s">
        <v>1110</v>
      </c>
      <c r="D17" s="420"/>
      <c r="E17" s="420"/>
      <c r="F17" s="420"/>
      <c r="G17" s="420"/>
      <c r="H17" s="420"/>
      <c r="I17" s="420"/>
      <c r="J17" s="420"/>
      <c r="K17" s="420"/>
      <c r="L17" s="420"/>
      <c r="M17" s="420"/>
    </row>
    <row r="18" spans="1:14" ht="39.75" customHeight="1">
      <c r="A18" s="108">
        <v>10</v>
      </c>
      <c r="B18" s="108" t="s">
        <v>1147</v>
      </c>
      <c r="C18" s="420" t="s">
        <v>1135</v>
      </c>
      <c r="D18" s="420"/>
      <c r="E18" s="420"/>
      <c r="F18" s="420"/>
      <c r="G18" s="420"/>
      <c r="H18" s="420"/>
      <c r="I18" s="420"/>
      <c r="J18" s="420"/>
      <c r="K18" s="420"/>
      <c r="L18" s="420"/>
      <c r="M18" s="420"/>
    </row>
    <row r="19" spans="1:14" ht="39.75" customHeight="1">
      <c r="A19" s="108">
        <v>11</v>
      </c>
      <c r="B19" s="108" t="s">
        <v>1147</v>
      </c>
      <c r="C19" s="420" t="s">
        <v>1136</v>
      </c>
      <c r="D19" s="420"/>
      <c r="E19" s="420"/>
      <c r="F19" s="420"/>
      <c r="G19" s="420"/>
      <c r="H19" s="420"/>
      <c r="I19" s="420"/>
      <c r="J19" s="420"/>
      <c r="K19" s="420"/>
      <c r="L19" s="420"/>
      <c r="M19" s="420"/>
    </row>
    <row r="20" spans="1:14" ht="20.100000000000001" customHeight="1">
      <c r="A20" s="430" t="s">
        <v>1102</v>
      </c>
      <c r="B20" s="430"/>
      <c r="C20" s="430"/>
      <c r="D20" s="430"/>
      <c r="E20" s="430"/>
      <c r="F20" s="430"/>
      <c r="G20" s="430"/>
      <c r="H20" s="430"/>
      <c r="I20" s="430"/>
      <c r="J20" s="430"/>
      <c r="K20" s="430"/>
      <c r="L20" s="430"/>
      <c r="M20" s="430"/>
    </row>
    <row r="21" spans="1:14" ht="39.75" customHeight="1">
      <c r="A21" s="108">
        <v>12</v>
      </c>
      <c r="B21" s="108" t="s">
        <v>1147</v>
      </c>
      <c r="C21" s="420" t="s">
        <v>1153</v>
      </c>
      <c r="D21" s="421"/>
      <c r="E21" s="421"/>
      <c r="F21" s="421"/>
      <c r="G21" s="421"/>
      <c r="H21" s="421"/>
      <c r="I21" s="421"/>
      <c r="J21" s="421"/>
      <c r="K21" s="421"/>
      <c r="L21" s="421"/>
      <c r="M21" s="421"/>
    </row>
    <row r="22" spans="1:14" ht="39.75" customHeight="1">
      <c r="A22" s="108">
        <v>13</v>
      </c>
      <c r="B22" s="108" t="s">
        <v>1147</v>
      </c>
      <c r="C22" s="420" t="s">
        <v>1154</v>
      </c>
      <c r="D22" s="421"/>
      <c r="E22" s="421"/>
      <c r="F22" s="421"/>
      <c r="G22" s="421"/>
      <c r="H22" s="421"/>
      <c r="I22" s="421"/>
      <c r="J22" s="421"/>
      <c r="K22" s="421"/>
      <c r="L22" s="421"/>
      <c r="M22" s="421"/>
    </row>
    <row r="23" spans="1:14" ht="31.5" customHeight="1">
      <c r="A23" s="108">
        <v>14</v>
      </c>
      <c r="B23" s="108" t="s">
        <v>1147</v>
      </c>
      <c r="C23" s="420" t="s">
        <v>1111</v>
      </c>
      <c r="D23" s="421"/>
      <c r="E23" s="421"/>
      <c r="F23" s="421"/>
      <c r="G23" s="421"/>
      <c r="H23" s="421"/>
      <c r="I23" s="421"/>
      <c r="J23" s="421"/>
      <c r="K23" s="421"/>
      <c r="L23" s="421"/>
      <c r="M23" s="421"/>
    </row>
    <row r="24" spans="1:14" ht="33" customHeight="1">
      <c r="A24" s="108">
        <v>15</v>
      </c>
      <c r="B24" s="108" t="s">
        <v>1147</v>
      </c>
      <c r="C24" s="420" t="s">
        <v>1104</v>
      </c>
      <c r="D24" s="420"/>
      <c r="E24" s="420"/>
      <c r="F24" s="420"/>
      <c r="G24" s="420"/>
      <c r="H24" s="420"/>
      <c r="I24" s="420"/>
      <c r="J24" s="420"/>
      <c r="K24" s="420"/>
      <c r="L24" s="420"/>
      <c r="M24" s="420"/>
    </row>
    <row r="25" spans="1:14" ht="56.25" customHeight="1">
      <c r="A25" s="108">
        <v>16</v>
      </c>
      <c r="B25" s="108" t="s">
        <v>1147</v>
      </c>
      <c r="C25" s="420" t="s">
        <v>1155</v>
      </c>
      <c r="D25" s="421"/>
      <c r="E25" s="421"/>
      <c r="F25" s="421"/>
      <c r="G25" s="421"/>
      <c r="H25" s="421"/>
      <c r="I25" s="421"/>
      <c r="J25" s="421"/>
      <c r="K25" s="421"/>
      <c r="L25" s="421"/>
      <c r="M25" s="421"/>
    </row>
    <row r="26" spans="1:14" ht="39.75" customHeight="1">
      <c r="A26" s="108">
        <v>17</v>
      </c>
      <c r="B26" s="108" t="s">
        <v>1147</v>
      </c>
      <c r="C26" s="420" t="s">
        <v>1105</v>
      </c>
      <c r="D26" s="420"/>
      <c r="E26" s="420"/>
      <c r="F26" s="420"/>
      <c r="G26" s="420"/>
      <c r="H26" s="420"/>
      <c r="I26" s="420"/>
      <c r="J26" s="420"/>
      <c r="K26" s="420"/>
      <c r="L26" s="420"/>
      <c r="M26" s="420"/>
      <c r="N26" s="109"/>
    </row>
    <row r="27" spans="1:14" ht="39.75" customHeight="1">
      <c r="A27" s="108">
        <v>18</v>
      </c>
      <c r="B27" s="108" t="s">
        <v>1147</v>
      </c>
      <c r="C27" s="420" t="s">
        <v>1156</v>
      </c>
      <c r="D27" s="420"/>
      <c r="E27" s="420"/>
      <c r="F27" s="420"/>
      <c r="G27" s="420"/>
      <c r="H27" s="420"/>
      <c r="I27" s="420"/>
      <c r="J27" s="420"/>
      <c r="K27" s="420"/>
      <c r="L27" s="420"/>
      <c r="M27" s="420"/>
    </row>
    <row r="28" spans="1:14" ht="20.100000000000001" customHeight="1">
      <c r="A28" s="108">
        <v>19</v>
      </c>
      <c r="B28" s="108" t="s">
        <v>1147</v>
      </c>
      <c r="C28" s="420" t="s">
        <v>1112</v>
      </c>
      <c r="D28" s="420"/>
      <c r="E28" s="420"/>
      <c r="F28" s="420"/>
      <c r="G28" s="420"/>
      <c r="H28" s="420"/>
      <c r="I28" s="420"/>
      <c r="J28" s="420"/>
      <c r="K28" s="420"/>
      <c r="L28" s="420"/>
      <c r="M28" s="420"/>
      <c r="N28" s="109"/>
    </row>
    <row r="29" spans="1:14" ht="20.100000000000001" customHeight="1">
      <c r="A29" s="108">
        <v>20</v>
      </c>
      <c r="B29" s="108" t="s">
        <v>1147</v>
      </c>
      <c r="C29" s="420" t="s">
        <v>1113</v>
      </c>
      <c r="D29" s="421"/>
      <c r="E29" s="421"/>
      <c r="F29" s="421"/>
      <c r="G29" s="421"/>
      <c r="H29" s="421"/>
      <c r="I29" s="421"/>
      <c r="J29" s="421"/>
      <c r="K29" s="421"/>
      <c r="L29" s="421"/>
      <c r="M29" s="421"/>
    </row>
    <row r="30" spans="1:14" ht="25.5" customHeight="1">
      <c r="A30" s="108">
        <v>21</v>
      </c>
      <c r="B30" s="108" t="s">
        <v>1147</v>
      </c>
      <c r="C30" s="420" t="s">
        <v>1139</v>
      </c>
      <c r="D30" s="420"/>
      <c r="E30" s="420"/>
      <c r="F30" s="420"/>
      <c r="G30" s="420"/>
      <c r="H30" s="420"/>
      <c r="I30" s="420"/>
      <c r="J30" s="420"/>
      <c r="K30" s="420"/>
      <c r="L30" s="420"/>
      <c r="M30" s="420"/>
    </row>
    <row r="31" spans="1:14" ht="15" customHeight="1">
      <c r="D31" s="104"/>
      <c r="E31" s="104"/>
      <c r="F31" s="104"/>
      <c r="G31" s="104"/>
      <c r="H31" s="104"/>
      <c r="I31" s="104"/>
      <c r="J31" s="104"/>
      <c r="K31" s="104"/>
      <c r="L31" s="104"/>
      <c r="M31" s="104"/>
    </row>
    <row r="32" spans="1:14" ht="15" customHeight="1">
      <c r="I32" s="104" t="s">
        <v>0</v>
      </c>
      <c r="J32" s="104"/>
      <c r="K32" s="104" t="s">
        <v>47</v>
      </c>
      <c r="L32" s="104"/>
      <c r="M32" s="104" t="s">
        <v>6</v>
      </c>
    </row>
    <row r="33" spans="1:14" ht="15" customHeight="1">
      <c r="C33" s="110" t="s">
        <v>1157</v>
      </c>
      <c r="D33" s="111"/>
      <c r="E33" s="111"/>
      <c r="F33" s="111"/>
    </row>
    <row r="34" spans="1:14" s="96" customFormat="1" ht="9.9499999999999993" customHeight="1">
      <c r="A34" s="95"/>
      <c r="B34" s="95"/>
      <c r="N34" s="83"/>
    </row>
    <row r="35" spans="1:14" s="96" customFormat="1" ht="9.9499999999999993" customHeight="1">
      <c r="A35" s="95"/>
      <c r="B35" s="95"/>
      <c r="N35" s="83"/>
    </row>
    <row r="36" spans="1:14" s="96" customFormat="1" ht="18.75">
      <c r="A36" s="408" t="s">
        <v>1096</v>
      </c>
      <c r="B36" s="408"/>
      <c r="C36" s="409"/>
      <c r="D36" s="409"/>
      <c r="E36" s="409"/>
      <c r="F36" s="409"/>
      <c r="G36" s="409"/>
      <c r="H36" s="409"/>
      <c r="I36" s="409"/>
      <c r="J36" s="409"/>
      <c r="K36" s="409"/>
      <c r="L36" s="409"/>
      <c r="M36" s="409"/>
      <c r="N36" s="83"/>
    </row>
    <row r="37" spans="1:14" s="96" customFormat="1" ht="8.25" customHeight="1">
      <c r="A37" s="97"/>
      <c r="B37" s="97"/>
      <c r="N37" s="83"/>
    </row>
    <row r="38" spans="1:14" s="96" customFormat="1" ht="37.5" customHeight="1">
      <c r="A38" s="410" t="s">
        <v>1116</v>
      </c>
      <c r="B38" s="410"/>
      <c r="C38" s="410"/>
      <c r="D38" s="410"/>
      <c r="E38" s="410"/>
      <c r="F38" s="410"/>
      <c r="G38" s="410"/>
      <c r="H38" s="410"/>
      <c r="I38" s="410"/>
      <c r="J38" s="410"/>
      <c r="K38" s="410"/>
      <c r="L38" s="410"/>
      <c r="M38" s="410"/>
      <c r="N38" s="81"/>
    </row>
    <row r="39" spans="1:14" s="96" customFormat="1" ht="23.25" customHeight="1">
      <c r="A39" s="401" t="s">
        <v>1108</v>
      </c>
      <c r="B39" s="401"/>
      <c r="C39" s="402"/>
      <c r="D39" s="402"/>
      <c r="E39" s="402"/>
      <c r="F39" s="402"/>
      <c r="G39" s="402"/>
      <c r="H39" s="402"/>
      <c r="I39" s="402"/>
      <c r="J39" s="402"/>
      <c r="K39" s="402"/>
      <c r="L39" s="402"/>
      <c r="M39" s="402"/>
      <c r="N39" s="82"/>
    </row>
    <row r="40" spans="1:14" ht="17.100000000000001" customHeight="1">
      <c r="A40" s="106"/>
      <c r="B40" s="98" t="s">
        <v>1145</v>
      </c>
      <c r="C40" s="398" t="s">
        <v>1158</v>
      </c>
      <c r="D40" s="398"/>
      <c r="E40" s="398"/>
      <c r="F40" s="398"/>
      <c r="G40" s="398"/>
      <c r="H40" s="398"/>
      <c r="I40" s="398"/>
      <c r="J40" s="398"/>
      <c r="K40" s="398"/>
      <c r="L40" s="398"/>
      <c r="M40" s="398"/>
    </row>
    <row r="41" spans="1:14" s="96" customFormat="1" ht="28.5" customHeight="1">
      <c r="A41" s="80">
        <v>1</v>
      </c>
      <c r="B41" s="108" t="s">
        <v>1147</v>
      </c>
      <c r="C41" s="431" t="s">
        <v>1117</v>
      </c>
      <c r="D41" s="432"/>
      <c r="E41" s="432"/>
      <c r="F41" s="432"/>
      <c r="G41" s="432"/>
      <c r="H41" s="432"/>
      <c r="I41" s="432"/>
      <c r="J41" s="432"/>
      <c r="K41" s="432"/>
      <c r="L41" s="432"/>
      <c r="M41" s="432"/>
      <c r="N41" s="112"/>
    </row>
    <row r="42" spans="1:14" s="96" customFormat="1" ht="19.5" customHeight="1">
      <c r="A42" s="80">
        <v>2</v>
      </c>
      <c r="B42" s="108" t="s">
        <v>1147</v>
      </c>
      <c r="C42" s="431" t="s">
        <v>1118</v>
      </c>
      <c r="D42" s="431"/>
      <c r="E42" s="431"/>
      <c r="F42" s="431"/>
      <c r="G42" s="431"/>
      <c r="H42" s="431"/>
      <c r="I42" s="431"/>
      <c r="J42" s="431"/>
      <c r="K42" s="431"/>
      <c r="L42" s="431"/>
      <c r="M42" s="431"/>
      <c r="N42" s="112"/>
    </row>
    <row r="43" spans="1:14" s="86" customFormat="1" ht="30.95" customHeight="1">
      <c r="A43" s="88">
        <v>3</v>
      </c>
      <c r="B43" s="113" t="s">
        <v>1147</v>
      </c>
      <c r="C43" s="403" t="s">
        <v>1159</v>
      </c>
      <c r="D43" s="403"/>
      <c r="E43" s="403"/>
      <c r="F43" s="403"/>
      <c r="G43" s="403"/>
      <c r="H43" s="403"/>
      <c r="I43" s="403"/>
      <c r="J43" s="403"/>
      <c r="K43" s="403"/>
      <c r="L43" s="403"/>
      <c r="M43" s="403"/>
      <c r="N43" s="114"/>
    </row>
    <row r="44" spans="1:14" s="86" customFormat="1" ht="47.1" customHeight="1">
      <c r="A44" s="88">
        <v>4</v>
      </c>
      <c r="B44" s="113" t="s">
        <v>1147</v>
      </c>
      <c r="C44" s="403" t="s">
        <v>1160</v>
      </c>
      <c r="D44" s="403"/>
      <c r="E44" s="403"/>
      <c r="F44" s="403"/>
      <c r="G44" s="403"/>
      <c r="H44" s="403"/>
      <c r="I44" s="403"/>
      <c r="J44" s="403"/>
      <c r="K44" s="403"/>
      <c r="L44" s="403"/>
      <c r="M44" s="403"/>
      <c r="N44" s="114"/>
    </row>
    <row r="45" spans="1:14" s="86" customFormat="1" ht="18.600000000000001" customHeight="1">
      <c r="A45" s="88">
        <v>5</v>
      </c>
      <c r="B45" s="113" t="s">
        <v>1147</v>
      </c>
      <c r="C45" s="403" t="s">
        <v>1161</v>
      </c>
      <c r="D45" s="403"/>
      <c r="E45" s="403"/>
      <c r="F45" s="403"/>
      <c r="G45" s="403"/>
      <c r="H45" s="403"/>
      <c r="I45" s="403"/>
      <c r="J45" s="403"/>
      <c r="K45" s="403"/>
      <c r="L45" s="403"/>
      <c r="M45" s="403"/>
      <c r="N45" s="114"/>
    </row>
    <row r="46" spans="1:14" s="86" customFormat="1" ht="32.1" customHeight="1">
      <c r="A46" s="88">
        <v>6</v>
      </c>
      <c r="B46" s="113" t="s">
        <v>1147</v>
      </c>
      <c r="C46" s="403" t="s">
        <v>1162</v>
      </c>
      <c r="D46" s="403"/>
      <c r="E46" s="403"/>
      <c r="F46" s="403"/>
      <c r="G46" s="403"/>
      <c r="H46" s="403"/>
      <c r="I46" s="403"/>
      <c r="J46" s="403"/>
      <c r="K46" s="403"/>
      <c r="L46" s="403"/>
      <c r="M46" s="403"/>
      <c r="N46" s="114"/>
    </row>
    <row r="47" spans="1:14" s="86" customFormat="1" ht="21" customHeight="1">
      <c r="A47" s="88">
        <v>7</v>
      </c>
      <c r="B47" s="113" t="s">
        <v>1147</v>
      </c>
      <c r="C47" s="403" t="s">
        <v>1163</v>
      </c>
      <c r="D47" s="404"/>
      <c r="E47" s="404"/>
      <c r="F47" s="404"/>
      <c r="G47" s="404"/>
      <c r="H47" s="404"/>
      <c r="I47" s="404"/>
      <c r="J47" s="404"/>
      <c r="K47" s="404"/>
      <c r="L47" s="404"/>
      <c r="M47" s="404"/>
      <c r="N47" s="114"/>
    </row>
    <row r="48" spans="1:14" s="86" customFormat="1" ht="21" customHeight="1">
      <c r="A48" s="88">
        <v>8</v>
      </c>
      <c r="B48" s="113" t="s">
        <v>1147</v>
      </c>
      <c r="C48" s="403" t="s">
        <v>1164</v>
      </c>
      <c r="D48" s="404"/>
      <c r="E48" s="404"/>
      <c r="F48" s="404"/>
      <c r="G48" s="404"/>
      <c r="H48" s="404"/>
      <c r="I48" s="404"/>
      <c r="J48" s="404"/>
      <c r="K48" s="404"/>
      <c r="L48" s="404"/>
      <c r="M48" s="404"/>
      <c r="N48" s="115"/>
    </row>
    <row r="49" spans="1:15" s="86" customFormat="1" ht="21" customHeight="1">
      <c r="A49" s="88">
        <v>9</v>
      </c>
      <c r="B49" s="113" t="s">
        <v>1147</v>
      </c>
      <c r="C49" s="403" t="s">
        <v>1121</v>
      </c>
      <c r="D49" s="403"/>
      <c r="E49" s="403"/>
      <c r="F49" s="403"/>
      <c r="G49" s="403"/>
      <c r="H49" s="403"/>
      <c r="I49" s="403"/>
      <c r="J49" s="403"/>
      <c r="K49" s="403"/>
      <c r="L49" s="403"/>
      <c r="M49" s="403"/>
      <c r="N49" s="115"/>
    </row>
    <row r="50" spans="1:15" s="86" customFormat="1" ht="36.75" customHeight="1">
      <c r="A50" s="88">
        <v>10</v>
      </c>
      <c r="B50" s="113" t="s">
        <v>1147</v>
      </c>
      <c r="C50" s="403" t="s">
        <v>1141</v>
      </c>
      <c r="D50" s="403"/>
      <c r="E50" s="403"/>
      <c r="F50" s="403"/>
      <c r="G50" s="403"/>
      <c r="H50" s="403"/>
      <c r="I50" s="403"/>
      <c r="J50" s="403"/>
      <c r="K50" s="403"/>
      <c r="L50" s="403"/>
      <c r="M50" s="403"/>
    </row>
    <row r="51" spans="1:15" s="86" customFormat="1" ht="36.75" customHeight="1">
      <c r="A51" s="88">
        <v>11</v>
      </c>
      <c r="B51" s="113" t="s">
        <v>1147</v>
      </c>
      <c r="C51" s="403" t="s">
        <v>1165</v>
      </c>
      <c r="D51" s="403"/>
      <c r="E51" s="403"/>
      <c r="F51" s="403"/>
      <c r="G51" s="403"/>
      <c r="H51" s="403"/>
      <c r="I51" s="403"/>
      <c r="J51" s="403"/>
      <c r="K51" s="403"/>
      <c r="L51" s="403"/>
      <c r="M51" s="403"/>
    </row>
    <row r="52" spans="1:15" s="86" customFormat="1" ht="20.100000000000001" customHeight="1">
      <c r="A52" s="411" t="s">
        <v>1166</v>
      </c>
      <c r="B52" s="411"/>
      <c r="C52" s="411"/>
      <c r="D52" s="411"/>
      <c r="E52" s="411"/>
      <c r="F52" s="411"/>
      <c r="G52" s="411"/>
      <c r="H52" s="411"/>
      <c r="I52" s="411"/>
      <c r="J52" s="411"/>
      <c r="K52" s="411"/>
      <c r="L52" s="411"/>
      <c r="M52" s="411"/>
      <c r="N52" s="116"/>
      <c r="O52" s="117"/>
    </row>
    <row r="53" spans="1:15" s="86" customFormat="1" ht="42.95" customHeight="1">
      <c r="A53" s="88">
        <v>12</v>
      </c>
      <c r="B53" s="113" t="s">
        <v>1147</v>
      </c>
      <c r="C53" s="403" t="s">
        <v>1122</v>
      </c>
      <c r="D53" s="404"/>
      <c r="E53" s="404"/>
      <c r="F53" s="404"/>
      <c r="G53" s="404"/>
      <c r="H53" s="404"/>
      <c r="I53" s="404"/>
      <c r="J53" s="404"/>
      <c r="K53" s="404"/>
      <c r="L53" s="404"/>
      <c r="M53" s="404"/>
      <c r="N53" s="115"/>
    </row>
    <row r="54" spans="1:15" s="86" customFormat="1" ht="42.95" customHeight="1">
      <c r="A54" s="88">
        <v>13</v>
      </c>
      <c r="B54" s="113" t="s">
        <v>1147</v>
      </c>
      <c r="C54" s="403" t="s">
        <v>1167</v>
      </c>
      <c r="D54" s="404"/>
      <c r="E54" s="404"/>
      <c r="F54" s="404"/>
      <c r="G54" s="404"/>
      <c r="H54" s="404"/>
      <c r="I54" s="404"/>
      <c r="J54" s="404"/>
      <c r="K54" s="404"/>
      <c r="L54" s="404"/>
      <c r="M54" s="404"/>
      <c r="N54" s="115"/>
    </row>
    <row r="55" spans="1:15" s="86" customFormat="1" ht="30.95" customHeight="1">
      <c r="A55" s="88">
        <v>14</v>
      </c>
      <c r="B55" s="113" t="s">
        <v>1147</v>
      </c>
      <c r="C55" s="403" t="s">
        <v>1124</v>
      </c>
      <c r="D55" s="404"/>
      <c r="E55" s="404"/>
      <c r="F55" s="404"/>
      <c r="G55" s="404"/>
      <c r="H55" s="404"/>
      <c r="I55" s="404"/>
      <c r="J55" s="404"/>
      <c r="K55" s="404"/>
      <c r="L55" s="404"/>
      <c r="M55" s="404"/>
      <c r="N55" s="115"/>
    </row>
    <row r="56" spans="1:15" s="86" customFormat="1" ht="31.5" customHeight="1">
      <c r="A56" s="88">
        <v>15</v>
      </c>
      <c r="B56" s="113" t="s">
        <v>1147</v>
      </c>
      <c r="C56" s="403" t="s">
        <v>1125</v>
      </c>
      <c r="D56" s="403"/>
      <c r="E56" s="403"/>
      <c r="F56" s="403"/>
      <c r="G56" s="403"/>
      <c r="H56" s="403"/>
      <c r="I56" s="403"/>
      <c r="J56" s="403"/>
      <c r="K56" s="403"/>
      <c r="L56" s="403"/>
      <c r="M56" s="403"/>
      <c r="N56" s="115"/>
      <c r="O56" s="117"/>
    </row>
    <row r="57" spans="1:15" s="86" customFormat="1" ht="58.5" customHeight="1">
      <c r="A57" s="88">
        <v>16</v>
      </c>
      <c r="B57" s="113" t="s">
        <v>1147</v>
      </c>
      <c r="C57" s="403" t="s">
        <v>1168</v>
      </c>
      <c r="D57" s="404"/>
      <c r="E57" s="404"/>
      <c r="F57" s="404"/>
      <c r="G57" s="404"/>
      <c r="H57" s="404"/>
      <c r="I57" s="404"/>
      <c r="J57" s="404"/>
      <c r="K57" s="404"/>
      <c r="L57" s="404"/>
      <c r="M57" s="404"/>
      <c r="N57" s="115"/>
      <c r="O57" s="117"/>
    </row>
    <row r="58" spans="1:15" s="86" customFormat="1" ht="30.6" customHeight="1">
      <c r="A58" s="88">
        <v>17</v>
      </c>
      <c r="B58" s="113" t="s">
        <v>1147</v>
      </c>
      <c r="C58" s="403" t="s">
        <v>1126</v>
      </c>
      <c r="D58" s="403"/>
      <c r="E58" s="403"/>
      <c r="F58" s="403"/>
      <c r="G58" s="403"/>
      <c r="H58" s="403"/>
      <c r="I58" s="403"/>
      <c r="J58" s="403"/>
      <c r="K58" s="403"/>
      <c r="L58" s="403"/>
      <c r="M58" s="403"/>
      <c r="N58" s="115"/>
      <c r="O58" s="117"/>
    </row>
    <row r="59" spans="1:15" s="86" customFormat="1" ht="31.5" customHeight="1">
      <c r="A59" s="88">
        <v>18</v>
      </c>
      <c r="B59" s="113" t="s">
        <v>1147</v>
      </c>
      <c r="C59" s="403" t="s">
        <v>1169</v>
      </c>
      <c r="D59" s="403"/>
      <c r="E59" s="403"/>
      <c r="F59" s="403"/>
      <c r="G59" s="403"/>
      <c r="H59" s="403"/>
      <c r="I59" s="403"/>
      <c r="J59" s="403"/>
      <c r="K59" s="403"/>
      <c r="L59" s="403"/>
      <c r="M59" s="403"/>
      <c r="N59" s="115"/>
    </row>
    <row r="60" spans="1:15" s="96" customFormat="1" ht="19.5" customHeight="1">
      <c r="A60" s="80">
        <v>19</v>
      </c>
      <c r="B60" s="108" t="s">
        <v>1147</v>
      </c>
      <c r="C60" s="431" t="s">
        <v>1128</v>
      </c>
      <c r="D60" s="431"/>
      <c r="E60" s="431"/>
      <c r="F60" s="431"/>
      <c r="G60" s="431"/>
      <c r="H60" s="431"/>
      <c r="I60" s="431"/>
      <c r="J60" s="431"/>
      <c r="K60" s="431"/>
      <c r="L60" s="431"/>
      <c r="M60" s="431"/>
      <c r="N60" s="81"/>
      <c r="O60" s="99"/>
    </row>
    <row r="61" spans="1:15" s="96" customFormat="1" ht="19.5" customHeight="1">
      <c r="A61" s="80">
        <v>20</v>
      </c>
      <c r="B61" s="108" t="s">
        <v>1147</v>
      </c>
      <c r="C61" s="431" t="s">
        <v>1129</v>
      </c>
      <c r="D61" s="432"/>
      <c r="E61" s="432"/>
      <c r="F61" s="432"/>
      <c r="G61" s="432"/>
      <c r="H61" s="432"/>
      <c r="I61" s="432"/>
      <c r="J61" s="432"/>
      <c r="K61" s="432"/>
      <c r="L61" s="432"/>
      <c r="M61" s="432"/>
      <c r="N61" s="81"/>
    </row>
    <row r="62" spans="1:15" s="100" customFormat="1" ht="19.5" customHeight="1">
      <c r="A62" s="88">
        <v>21</v>
      </c>
      <c r="B62" s="108" t="s">
        <v>1147</v>
      </c>
      <c r="C62" s="403" t="s">
        <v>1170</v>
      </c>
      <c r="D62" s="403"/>
      <c r="E62" s="403"/>
      <c r="F62" s="403"/>
      <c r="G62" s="403"/>
      <c r="H62" s="403"/>
      <c r="I62" s="403"/>
      <c r="J62" s="403"/>
      <c r="K62" s="403"/>
      <c r="L62" s="403"/>
      <c r="M62" s="403"/>
    </row>
    <row r="63" spans="1:15" s="96" customFormat="1" ht="14.25">
      <c r="A63" s="95"/>
      <c r="B63" s="95"/>
      <c r="N63" s="83"/>
    </row>
    <row r="64" spans="1:15" s="94" customFormat="1" ht="21" customHeight="1">
      <c r="A64" s="118"/>
      <c r="C64" s="119"/>
      <c r="D64" s="119"/>
      <c r="E64" s="119"/>
      <c r="F64" s="119"/>
      <c r="G64" s="119"/>
      <c r="H64" s="119"/>
      <c r="I64" s="119"/>
      <c r="J64" s="119"/>
      <c r="K64" s="119"/>
      <c r="L64" s="119"/>
      <c r="M64" s="119" t="s">
        <v>1171</v>
      </c>
      <c r="N64" s="112"/>
    </row>
    <row r="65" spans="1:15" s="94" customFormat="1" ht="29.25" customHeight="1">
      <c r="A65" s="118"/>
      <c r="B65" s="434" t="s">
        <v>1172</v>
      </c>
      <c r="C65" s="434"/>
      <c r="D65" s="435"/>
      <c r="E65" s="435"/>
      <c r="F65" s="435"/>
      <c r="G65" s="436"/>
      <c r="H65" s="436"/>
      <c r="I65" s="120"/>
      <c r="J65" s="120"/>
      <c r="K65" s="120"/>
      <c r="L65" s="120"/>
      <c r="M65" s="120"/>
      <c r="N65" s="112"/>
    </row>
    <row r="66" spans="1:15" s="83" customFormat="1" ht="14.25">
      <c r="A66" s="92"/>
      <c r="B66" s="92"/>
      <c r="C66" s="397" t="s">
        <v>1115</v>
      </c>
      <c r="D66" s="397"/>
      <c r="E66" s="397"/>
      <c r="F66" s="397"/>
      <c r="G66" s="397"/>
      <c r="H66" s="93"/>
      <c r="I66" s="93"/>
      <c r="J66" s="93"/>
      <c r="K66" s="93"/>
      <c r="L66" s="94"/>
      <c r="M66" s="94"/>
      <c r="O66" s="96"/>
    </row>
    <row r="67" spans="1:15">
      <c r="A67" s="121"/>
      <c r="B67" s="121"/>
      <c r="C67" s="433" t="s">
        <v>1115</v>
      </c>
      <c r="D67" s="433"/>
      <c r="E67" s="433"/>
      <c r="F67" s="433"/>
      <c r="G67" s="433"/>
    </row>
  </sheetData>
  <mergeCells count="58">
    <mergeCell ref="C66:G66"/>
    <mergeCell ref="C67:G67"/>
    <mergeCell ref="C58:M58"/>
    <mergeCell ref="C59:M59"/>
    <mergeCell ref="C60:M60"/>
    <mergeCell ref="C61:M61"/>
    <mergeCell ref="C62:M62"/>
    <mergeCell ref="B65:C65"/>
    <mergeCell ref="D65:F65"/>
    <mergeCell ref="G65:H65"/>
    <mergeCell ref="C57:M57"/>
    <mergeCell ref="C46:M46"/>
    <mergeCell ref="C47:M47"/>
    <mergeCell ref="C48:M48"/>
    <mergeCell ref="C49:M49"/>
    <mergeCell ref="C50:M50"/>
    <mergeCell ref="C51:M51"/>
    <mergeCell ref="A52:M52"/>
    <mergeCell ref="C53:M53"/>
    <mergeCell ref="C54:M54"/>
    <mergeCell ref="C55:M55"/>
    <mergeCell ref="C56:M56"/>
    <mergeCell ref="C45:M45"/>
    <mergeCell ref="C28:M28"/>
    <mergeCell ref="C29:M29"/>
    <mergeCell ref="C30:M30"/>
    <mergeCell ref="A36:M36"/>
    <mergeCell ref="A38:M38"/>
    <mergeCell ref="A39:M39"/>
    <mergeCell ref="C40:M40"/>
    <mergeCell ref="C41:M41"/>
    <mergeCell ref="C42:M42"/>
    <mergeCell ref="C43:M43"/>
    <mergeCell ref="C44:M44"/>
    <mergeCell ref="C27:M27"/>
    <mergeCell ref="C16:M16"/>
    <mergeCell ref="C17:M17"/>
    <mergeCell ref="C18:M18"/>
    <mergeCell ref="C19:M19"/>
    <mergeCell ref="A20:M20"/>
    <mergeCell ref="C21:M21"/>
    <mergeCell ref="C22:M22"/>
    <mergeCell ref="C23:M23"/>
    <mergeCell ref="C24:M24"/>
    <mergeCell ref="C25:M25"/>
    <mergeCell ref="C26:M26"/>
    <mergeCell ref="C15:M15"/>
    <mergeCell ref="A2:M2"/>
    <mergeCell ref="A4:M4"/>
    <mergeCell ref="A6:M6"/>
    <mergeCell ref="A7:M7"/>
    <mergeCell ref="C8:M8"/>
    <mergeCell ref="C9:M9"/>
    <mergeCell ref="C10:M10"/>
    <mergeCell ref="C11:M11"/>
    <mergeCell ref="C12:M12"/>
    <mergeCell ref="C13:M13"/>
    <mergeCell ref="C14:M14"/>
  </mergeCells>
  <phoneticPr fontId="3"/>
  <printOptions horizontalCentered="1" verticalCentered="1"/>
  <pageMargins left="0" right="0" top="0.39370078740157483" bottom="0.39370078740157483"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35"/>
  <sheetViews>
    <sheetView workbookViewId="0">
      <selection activeCell="A4" sqref="A4"/>
    </sheetView>
  </sheetViews>
  <sheetFormatPr defaultColWidth="3.875" defaultRowHeight="13.5"/>
  <cols>
    <col min="1" max="1" width="59.75" bestFit="1" customWidth="1"/>
    <col min="2" max="2" width="3.125" style="25" customWidth="1"/>
    <col min="3" max="3" width="13" style="25" bestFit="1" customWidth="1"/>
    <col min="5" max="5" width="51.125" bestFit="1" customWidth="1"/>
    <col min="6" max="6" width="6.875" style="15" bestFit="1" customWidth="1"/>
    <col min="7" max="8" width="29.125" style="15" customWidth="1"/>
    <col min="9" max="9" width="2.625" customWidth="1"/>
    <col min="11" max="11" width="1.5" customWidth="1"/>
    <col min="13" max="13" width="1.5" customWidth="1"/>
    <col min="14" max="14" width="10.25" bestFit="1" customWidth="1"/>
    <col min="15" max="15" width="2.125" customWidth="1"/>
    <col min="16" max="16" width="10.375" bestFit="1" customWidth="1"/>
    <col min="17" max="17" width="2.125" customWidth="1"/>
    <col min="18" max="18" width="13" bestFit="1" customWidth="1"/>
    <col min="19" max="19" width="2.125" customWidth="1"/>
    <col min="20" max="20" width="77.125" bestFit="1" customWidth="1"/>
    <col min="21" max="21" width="2.125" customWidth="1"/>
    <col min="22" max="22" width="22.5" bestFit="1" customWidth="1"/>
    <col min="23" max="23" width="2.125" customWidth="1"/>
    <col min="24" max="24" width="28.25" bestFit="1" customWidth="1"/>
    <col min="25" max="25" width="2.125" customWidth="1"/>
    <col min="26" max="26" width="50.125" bestFit="1" customWidth="1"/>
    <col min="27" max="27" width="2.125" customWidth="1"/>
    <col min="28" max="28" width="87.25" bestFit="1" customWidth="1"/>
    <col min="29" max="29" width="2" customWidth="1"/>
    <col min="30" max="30" width="21.75" bestFit="1" customWidth="1"/>
    <col min="31" max="31" width="1.625" customWidth="1"/>
    <col min="32" max="32" width="7.625" bestFit="1" customWidth="1"/>
    <col min="33" max="33" width="1.875" customWidth="1"/>
    <col min="34" max="34" width="9.375" bestFit="1" customWidth="1"/>
    <col min="35" max="35" width="1.75" customWidth="1"/>
    <col min="36" max="36" width="9.875" style="59" bestFit="1" customWidth="1"/>
    <col min="37" max="37" width="16.125" bestFit="1" customWidth="1"/>
    <col min="38" max="38" width="1.75" customWidth="1"/>
    <col min="39" max="39" width="15.5" bestFit="1" customWidth="1"/>
    <col min="40" max="40" width="1.5" customWidth="1"/>
    <col min="41" max="41" width="39.625" bestFit="1" customWidth="1"/>
    <col min="42" max="42" width="1.25" customWidth="1"/>
    <col min="43" max="43" width="37.125" bestFit="1" customWidth="1"/>
    <col min="44" max="44" width="1.375" customWidth="1"/>
    <col min="45" max="45" width="76.875" bestFit="1" customWidth="1"/>
  </cols>
  <sheetData>
    <row r="1" spans="1:45">
      <c r="A1" t="s">
        <v>25</v>
      </c>
      <c r="C1" s="25" t="s">
        <v>847</v>
      </c>
      <c r="E1" s="43" t="s">
        <v>137</v>
      </c>
      <c r="F1" s="24"/>
      <c r="G1" s="43"/>
      <c r="H1" s="43"/>
      <c r="J1" t="s">
        <v>1</v>
      </c>
      <c r="L1" t="s">
        <v>2</v>
      </c>
      <c r="N1" t="s">
        <v>7</v>
      </c>
      <c r="P1" t="s">
        <v>830</v>
      </c>
      <c r="R1" t="s">
        <v>12</v>
      </c>
      <c r="T1" t="s">
        <v>29</v>
      </c>
      <c r="V1" t="s">
        <v>832</v>
      </c>
      <c r="X1" t="s">
        <v>833</v>
      </c>
      <c r="Z1" t="s">
        <v>22</v>
      </c>
      <c r="AB1" t="s">
        <v>941</v>
      </c>
      <c r="AD1" t="s">
        <v>910</v>
      </c>
      <c r="AF1" t="s">
        <v>911</v>
      </c>
      <c r="AH1" t="s">
        <v>969</v>
      </c>
      <c r="AJ1" s="59" t="s">
        <v>1008</v>
      </c>
      <c r="AM1" t="s">
        <v>1014</v>
      </c>
      <c r="AO1" t="s">
        <v>1021</v>
      </c>
      <c r="AQ1" t="s">
        <v>1023</v>
      </c>
      <c r="AS1" t="s">
        <v>1040</v>
      </c>
    </row>
    <row r="2" spans="1:45" ht="14.25">
      <c r="A2" s="25" t="s">
        <v>1173</v>
      </c>
      <c r="C2" s="25">
        <v>1</v>
      </c>
      <c r="E2" s="42" t="str">
        <f t="shared" ref="E2:E10" si="0">CONCATENATE(G2,",",H2)</f>
        <v>ベトナム,Viet Nam</v>
      </c>
      <c r="F2" s="44" t="s">
        <v>670</v>
      </c>
      <c r="G2" s="45" t="s">
        <v>671</v>
      </c>
      <c r="H2" s="45" t="s">
        <v>672</v>
      </c>
      <c r="J2">
        <v>1</v>
      </c>
      <c r="L2">
        <v>1</v>
      </c>
      <c r="N2" t="s">
        <v>889</v>
      </c>
      <c r="P2" t="s">
        <v>891</v>
      </c>
      <c r="R2">
        <v>1</v>
      </c>
      <c r="T2" t="s">
        <v>942</v>
      </c>
      <c r="V2" t="s">
        <v>894</v>
      </c>
      <c r="X2" t="s">
        <v>903</v>
      </c>
      <c r="Z2" t="s">
        <v>907</v>
      </c>
      <c r="AB2" t="s">
        <v>977</v>
      </c>
      <c r="AD2" t="s">
        <v>915</v>
      </c>
      <c r="AF2" t="s">
        <v>888</v>
      </c>
      <c r="AH2" t="s">
        <v>970</v>
      </c>
      <c r="AJ2" s="59" t="s">
        <v>1009</v>
      </c>
      <c r="AK2" t="s">
        <v>1010</v>
      </c>
      <c r="AM2" t="s">
        <v>1012</v>
      </c>
      <c r="AO2" t="s">
        <v>1029</v>
      </c>
      <c r="AQ2" t="s">
        <v>1034</v>
      </c>
      <c r="AS2" t="s">
        <v>1041</v>
      </c>
    </row>
    <row r="3" spans="1:45" ht="14.25">
      <c r="A3" s="25" t="s">
        <v>893</v>
      </c>
      <c r="C3" s="25">
        <v>3</v>
      </c>
      <c r="E3" s="42" t="str">
        <f t="shared" si="0"/>
        <v>中国,China</v>
      </c>
      <c r="F3" s="44" t="s">
        <v>494</v>
      </c>
      <c r="G3" s="47" t="s">
        <v>840</v>
      </c>
      <c r="H3" s="45" t="s">
        <v>495</v>
      </c>
      <c r="J3">
        <v>2</v>
      </c>
      <c r="L3">
        <v>2</v>
      </c>
      <c r="N3" t="s">
        <v>890</v>
      </c>
      <c r="P3" t="s">
        <v>892</v>
      </c>
      <c r="R3">
        <v>1.6</v>
      </c>
      <c r="T3" t="s">
        <v>943</v>
      </c>
      <c r="V3" t="s">
        <v>895</v>
      </c>
      <c r="X3" t="s">
        <v>902</v>
      </c>
      <c r="Z3" t="s">
        <v>908</v>
      </c>
      <c r="AB3" t="s">
        <v>978</v>
      </c>
      <c r="AD3" t="s">
        <v>916</v>
      </c>
      <c r="AF3" t="s">
        <v>912</v>
      </c>
      <c r="AH3" t="s">
        <v>971</v>
      </c>
      <c r="AM3" t="s">
        <v>1013</v>
      </c>
      <c r="AO3" t="s">
        <v>1030</v>
      </c>
      <c r="AQ3" t="s">
        <v>1035</v>
      </c>
      <c r="AS3" t="s">
        <v>1042</v>
      </c>
    </row>
    <row r="4" spans="1:45" ht="14.25">
      <c r="A4" s="25" t="s">
        <v>991</v>
      </c>
      <c r="C4" s="25">
        <v>6</v>
      </c>
      <c r="E4" s="42" t="str">
        <f t="shared" si="0"/>
        <v>中国(香港),Hong Kong</v>
      </c>
      <c r="F4" s="44" t="s">
        <v>706</v>
      </c>
      <c r="G4" s="47" t="s">
        <v>1047</v>
      </c>
      <c r="H4" s="45" t="s">
        <v>707</v>
      </c>
      <c r="J4">
        <v>3</v>
      </c>
      <c r="L4">
        <v>3</v>
      </c>
      <c r="R4">
        <v>2</v>
      </c>
      <c r="T4" t="s">
        <v>950</v>
      </c>
      <c r="V4" t="s">
        <v>896</v>
      </c>
      <c r="X4" t="s">
        <v>900</v>
      </c>
      <c r="Z4" t="s">
        <v>909</v>
      </c>
      <c r="AB4" t="s">
        <v>983</v>
      </c>
      <c r="AD4" t="s">
        <v>926</v>
      </c>
      <c r="AF4" t="s">
        <v>913</v>
      </c>
      <c r="AH4" t="s">
        <v>972</v>
      </c>
      <c r="AO4" t="s">
        <v>1031</v>
      </c>
      <c r="AQ4" t="s">
        <v>1033</v>
      </c>
      <c r="AS4" t="s">
        <v>1043</v>
      </c>
    </row>
    <row r="5" spans="1:45" ht="14.25">
      <c r="A5" s="25"/>
      <c r="C5" s="25">
        <v>12</v>
      </c>
      <c r="E5" s="42" t="str">
        <f t="shared" si="0"/>
        <v>台湾,Taiwan</v>
      </c>
      <c r="F5" s="44" t="s">
        <v>477</v>
      </c>
      <c r="G5" s="45" t="s">
        <v>478</v>
      </c>
      <c r="H5" s="45" t="s">
        <v>844</v>
      </c>
      <c r="J5">
        <v>4</v>
      </c>
      <c r="L5">
        <v>4</v>
      </c>
      <c r="T5" t="s">
        <v>953</v>
      </c>
      <c r="V5" t="s">
        <v>897</v>
      </c>
      <c r="X5" t="s">
        <v>901</v>
      </c>
      <c r="Z5" t="s">
        <v>906</v>
      </c>
      <c r="AB5" t="s">
        <v>975</v>
      </c>
      <c r="AD5" t="s">
        <v>917</v>
      </c>
      <c r="AF5" t="s">
        <v>887</v>
      </c>
      <c r="AH5" t="s">
        <v>973</v>
      </c>
      <c r="AO5" t="s">
        <v>1032</v>
      </c>
      <c r="AS5" t="s">
        <v>1044</v>
      </c>
    </row>
    <row r="6" spans="1:45" ht="14.25">
      <c r="A6" s="25"/>
      <c r="C6" s="25">
        <v>18</v>
      </c>
      <c r="E6" s="42" t="str">
        <f t="shared" si="0"/>
        <v>韓国,Korea, Republic of</v>
      </c>
      <c r="F6" s="44" t="s">
        <v>475</v>
      </c>
      <c r="G6" s="47" t="s">
        <v>842</v>
      </c>
      <c r="H6" s="45" t="s">
        <v>476</v>
      </c>
      <c r="J6">
        <v>5</v>
      </c>
      <c r="L6">
        <v>5</v>
      </c>
      <c r="T6" t="s">
        <v>965</v>
      </c>
      <c r="X6" t="s">
        <v>898</v>
      </c>
      <c r="AB6" t="s">
        <v>976</v>
      </c>
      <c r="AD6" t="s">
        <v>923</v>
      </c>
      <c r="AF6" t="s">
        <v>914</v>
      </c>
      <c r="AH6" t="s">
        <v>974</v>
      </c>
      <c r="AO6" t="s">
        <v>1033</v>
      </c>
      <c r="AS6" t="s">
        <v>1033</v>
      </c>
    </row>
    <row r="7" spans="1:45" ht="14.25">
      <c r="A7" s="25"/>
      <c r="C7" s="25">
        <v>24</v>
      </c>
      <c r="E7" s="42" t="str">
        <f t="shared" si="0"/>
        <v>日本,Japan</v>
      </c>
      <c r="F7" s="44" t="s">
        <v>553</v>
      </c>
      <c r="G7" s="45" t="s">
        <v>554</v>
      </c>
      <c r="H7" s="45" t="s">
        <v>555</v>
      </c>
      <c r="J7">
        <v>6</v>
      </c>
      <c r="L7">
        <v>6</v>
      </c>
      <c r="T7" t="s">
        <v>948</v>
      </c>
      <c r="X7" t="s">
        <v>899</v>
      </c>
      <c r="AB7" t="s">
        <v>979</v>
      </c>
      <c r="AD7" t="s">
        <v>925</v>
      </c>
    </row>
    <row r="8" spans="1:45" ht="14.25">
      <c r="A8" s="25"/>
      <c r="E8" s="42" t="str">
        <f t="shared" si="0"/>
        <v>アメリカ,United States</v>
      </c>
      <c r="F8" s="44" t="s">
        <v>150</v>
      </c>
      <c r="G8" s="47" t="s">
        <v>843</v>
      </c>
      <c r="H8" s="45" t="s">
        <v>151</v>
      </c>
      <c r="J8">
        <v>7</v>
      </c>
      <c r="L8">
        <v>7</v>
      </c>
      <c r="T8" t="s">
        <v>947</v>
      </c>
      <c r="X8" t="s">
        <v>906</v>
      </c>
      <c r="AB8" t="s">
        <v>980</v>
      </c>
      <c r="AD8" t="s">
        <v>921</v>
      </c>
    </row>
    <row r="9" spans="1:45" ht="14.25">
      <c r="A9" s="25"/>
      <c r="E9" s="42" t="str">
        <f t="shared" si="0"/>
        <v>オーストラリア,Australia</v>
      </c>
      <c r="F9" s="44" t="s">
        <v>244</v>
      </c>
      <c r="G9" s="45" t="s">
        <v>245</v>
      </c>
      <c r="H9" s="45" t="s">
        <v>246</v>
      </c>
      <c r="J9">
        <v>8</v>
      </c>
      <c r="L9">
        <v>8</v>
      </c>
      <c r="T9" t="s">
        <v>1056</v>
      </c>
      <c r="X9" t="s">
        <v>904</v>
      </c>
      <c r="AB9" t="s">
        <v>981</v>
      </c>
      <c r="AD9" t="s">
        <v>918</v>
      </c>
    </row>
    <row r="10" spans="1:45" ht="14.25">
      <c r="A10" s="25"/>
      <c r="E10" s="42" t="str">
        <f t="shared" si="0"/>
        <v>カナダ,Canada</v>
      </c>
      <c r="F10" s="44" t="s">
        <v>274</v>
      </c>
      <c r="G10" s="45" t="s">
        <v>275</v>
      </c>
      <c r="H10" s="45" t="s">
        <v>276</v>
      </c>
      <c r="J10">
        <v>9</v>
      </c>
      <c r="L10">
        <v>9</v>
      </c>
      <c r="T10" t="s">
        <v>1057</v>
      </c>
      <c r="X10" t="s">
        <v>905</v>
      </c>
      <c r="AB10" t="s">
        <v>982</v>
      </c>
      <c r="AD10" t="s">
        <v>927</v>
      </c>
    </row>
    <row r="11" spans="1:45" ht="14.25">
      <c r="A11" s="25"/>
      <c r="E11" s="42" t="str">
        <f t="shared" ref="E11:E39" si="1">CONCATENATE(G11,",",H11)</f>
        <v>アフガニスタン,Afghanistan</v>
      </c>
      <c r="F11" s="44" t="s">
        <v>147</v>
      </c>
      <c r="G11" s="45" t="s">
        <v>148</v>
      </c>
      <c r="H11" s="45" t="s">
        <v>149</v>
      </c>
      <c r="J11">
        <v>10</v>
      </c>
      <c r="L11">
        <v>10</v>
      </c>
      <c r="T11" t="s">
        <v>1058</v>
      </c>
      <c r="AB11" t="s">
        <v>984</v>
      </c>
      <c r="AD11" t="s">
        <v>920</v>
      </c>
    </row>
    <row r="12" spans="1:45" ht="14.25">
      <c r="A12" s="25"/>
      <c r="E12" s="42" t="str">
        <f t="shared" si="1"/>
        <v>オーランド諸島,Aland Islands</v>
      </c>
      <c r="F12" s="44" t="s">
        <v>250</v>
      </c>
      <c r="G12" s="45" t="s">
        <v>251</v>
      </c>
      <c r="H12" s="45" t="s">
        <v>252</v>
      </c>
      <c r="J12">
        <v>11</v>
      </c>
      <c r="L12">
        <v>11</v>
      </c>
      <c r="T12" t="s">
        <v>944</v>
      </c>
      <c r="AB12" t="s">
        <v>1049</v>
      </c>
      <c r="AD12" t="s">
        <v>928</v>
      </c>
    </row>
    <row r="13" spans="1:45" ht="14.25">
      <c r="A13" s="25"/>
      <c r="E13" s="42" t="str">
        <f t="shared" si="1"/>
        <v>アルバニア,Albania</v>
      </c>
      <c r="F13" s="44" t="s">
        <v>170</v>
      </c>
      <c r="G13" s="45" t="s">
        <v>171</v>
      </c>
      <c r="H13" s="45" t="s">
        <v>172</v>
      </c>
      <c r="J13">
        <v>12</v>
      </c>
      <c r="L13">
        <v>12</v>
      </c>
      <c r="T13" t="s">
        <v>945</v>
      </c>
      <c r="AB13" t="s">
        <v>985</v>
      </c>
      <c r="AD13" t="s">
        <v>929</v>
      </c>
    </row>
    <row r="14" spans="1:45" ht="14.25">
      <c r="A14" s="25"/>
      <c r="E14" s="42" t="str">
        <f t="shared" si="1"/>
        <v>アルジェリア,Algeria</v>
      </c>
      <c r="F14" s="44" t="s">
        <v>161</v>
      </c>
      <c r="G14" s="45" t="s">
        <v>162</v>
      </c>
      <c r="H14" s="45" t="s">
        <v>163</v>
      </c>
      <c r="L14">
        <v>13</v>
      </c>
      <c r="T14" t="s">
        <v>946</v>
      </c>
      <c r="AB14" t="s">
        <v>986</v>
      </c>
      <c r="AD14" t="s">
        <v>930</v>
      </c>
    </row>
    <row r="15" spans="1:45" ht="14.25">
      <c r="A15" s="25"/>
      <c r="E15" s="42" t="str">
        <f t="shared" si="1"/>
        <v>アメリカ領サモア,American Samoa</v>
      </c>
      <c r="F15" s="44" t="s">
        <v>152</v>
      </c>
      <c r="G15" s="45" t="s">
        <v>153</v>
      </c>
      <c r="H15" s="45" t="s">
        <v>154</v>
      </c>
      <c r="L15">
        <v>14</v>
      </c>
      <c r="T15" t="s">
        <v>949</v>
      </c>
      <c r="AB15" t="s">
        <v>987</v>
      </c>
      <c r="AD15" t="s">
        <v>931</v>
      </c>
    </row>
    <row r="16" spans="1:45" ht="14.25">
      <c r="A16" s="25"/>
      <c r="E16" s="42" t="str">
        <f t="shared" si="1"/>
        <v>アンドラ,Andorra</v>
      </c>
      <c r="F16" s="44" t="s">
        <v>182</v>
      </c>
      <c r="G16" s="45" t="s">
        <v>183</v>
      </c>
      <c r="H16" s="45" t="s">
        <v>184</v>
      </c>
      <c r="L16">
        <v>15</v>
      </c>
      <c r="T16" t="s">
        <v>951</v>
      </c>
      <c r="AB16" t="s">
        <v>988</v>
      </c>
      <c r="AD16" t="s">
        <v>932</v>
      </c>
    </row>
    <row r="17" spans="5:30" ht="14.25">
      <c r="E17" s="42" t="str">
        <f t="shared" si="1"/>
        <v>アンゴラ,Angola</v>
      </c>
      <c r="F17" s="44" t="s">
        <v>179</v>
      </c>
      <c r="G17" s="45" t="s">
        <v>180</v>
      </c>
      <c r="H17" s="45" t="s">
        <v>181</v>
      </c>
      <c r="L17">
        <v>16</v>
      </c>
      <c r="T17" t="s">
        <v>952</v>
      </c>
      <c r="AB17" t="s">
        <v>989</v>
      </c>
      <c r="AD17" t="s">
        <v>933</v>
      </c>
    </row>
    <row r="18" spans="5:30" ht="14.25">
      <c r="E18" s="42" t="str">
        <f t="shared" si="1"/>
        <v>アンギラ,Anguilla</v>
      </c>
      <c r="F18" s="44" t="s">
        <v>176</v>
      </c>
      <c r="G18" s="45" t="s">
        <v>177</v>
      </c>
      <c r="H18" s="45" t="s">
        <v>178</v>
      </c>
      <c r="L18">
        <v>17</v>
      </c>
      <c r="T18" t="s">
        <v>954</v>
      </c>
      <c r="AB18" t="s">
        <v>1051</v>
      </c>
      <c r="AD18" t="s">
        <v>934</v>
      </c>
    </row>
    <row r="19" spans="5:30" ht="14.25">
      <c r="E19" s="42" t="str">
        <f t="shared" si="1"/>
        <v>アルゼンチン,Argentina</v>
      </c>
      <c r="F19" s="44" t="s">
        <v>164</v>
      </c>
      <c r="G19" s="45" t="s">
        <v>165</v>
      </c>
      <c r="H19" s="45" t="s">
        <v>166</v>
      </c>
      <c r="L19">
        <v>18</v>
      </c>
      <c r="T19" t="s">
        <v>955</v>
      </c>
      <c r="AB19" t="s">
        <v>990</v>
      </c>
      <c r="AD19" t="s">
        <v>935</v>
      </c>
    </row>
    <row r="20" spans="5:30" ht="14.25">
      <c r="E20" s="42" t="str">
        <f t="shared" si="1"/>
        <v>アルメニア,Armenia</v>
      </c>
      <c r="F20" s="44" t="s">
        <v>173</v>
      </c>
      <c r="G20" s="45" t="s">
        <v>174</v>
      </c>
      <c r="H20" s="45" t="s">
        <v>175</v>
      </c>
      <c r="L20">
        <v>19</v>
      </c>
      <c r="T20" t="s">
        <v>956</v>
      </c>
      <c r="AD20" t="s">
        <v>924</v>
      </c>
    </row>
    <row r="21" spans="5:30" ht="14.25">
      <c r="E21" s="42" t="str">
        <f t="shared" si="1"/>
        <v>アルバ,Aruba</v>
      </c>
      <c r="F21" s="44" t="s">
        <v>167</v>
      </c>
      <c r="G21" s="45" t="s">
        <v>168</v>
      </c>
      <c r="H21" s="45" t="s">
        <v>169</v>
      </c>
      <c r="L21">
        <v>20</v>
      </c>
      <c r="T21" t="s">
        <v>957</v>
      </c>
      <c r="AD21" t="s">
        <v>936</v>
      </c>
    </row>
    <row r="22" spans="5:30" ht="14.25">
      <c r="E22" s="42" t="str">
        <f t="shared" si="1"/>
        <v>オーストリア,Austria</v>
      </c>
      <c r="F22" s="44" t="s">
        <v>247</v>
      </c>
      <c r="G22" s="45" t="s">
        <v>248</v>
      </c>
      <c r="H22" s="45" t="s">
        <v>249</v>
      </c>
      <c r="L22">
        <v>21</v>
      </c>
      <c r="T22" t="s">
        <v>958</v>
      </c>
      <c r="AD22" t="s">
        <v>922</v>
      </c>
    </row>
    <row r="23" spans="5:30" ht="14.25">
      <c r="E23" s="42" t="str">
        <f t="shared" si="1"/>
        <v>アゼルバイジャン,Azerbaijan</v>
      </c>
      <c r="F23" s="44" t="s">
        <v>144</v>
      </c>
      <c r="G23" s="45" t="s">
        <v>145</v>
      </c>
      <c r="H23" s="45" t="s">
        <v>146</v>
      </c>
      <c r="L23">
        <v>22</v>
      </c>
      <c r="T23" t="s">
        <v>959</v>
      </c>
      <c r="AD23" t="s">
        <v>919</v>
      </c>
    </row>
    <row r="24" spans="5:30" ht="14.25">
      <c r="E24" s="42" t="str">
        <f t="shared" si="1"/>
        <v>バハマ,Bahamas</v>
      </c>
      <c r="F24" s="44" t="s">
        <v>592</v>
      </c>
      <c r="G24" s="45" t="s">
        <v>593</v>
      </c>
      <c r="H24" s="45" t="s">
        <v>594</v>
      </c>
      <c r="L24">
        <v>23</v>
      </c>
      <c r="T24" t="s">
        <v>960</v>
      </c>
      <c r="AD24" t="s">
        <v>937</v>
      </c>
    </row>
    <row r="25" spans="5:30" ht="14.25">
      <c r="E25" s="42" t="str">
        <f t="shared" si="1"/>
        <v>バーレーン,Bahrain</v>
      </c>
      <c r="F25" s="44" t="s">
        <v>574</v>
      </c>
      <c r="G25" s="45" t="s">
        <v>575</v>
      </c>
      <c r="H25" s="45" t="s">
        <v>576</v>
      </c>
      <c r="L25">
        <v>24</v>
      </c>
      <c r="T25" t="s">
        <v>961</v>
      </c>
      <c r="AD25" t="s">
        <v>938</v>
      </c>
    </row>
    <row r="26" spans="5:30" ht="14.25">
      <c r="E26" s="42" t="str">
        <f t="shared" si="1"/>
        <v>バングラデシュ,Bangladesh</v>
      </c>
      <c r="F26" s="44" t="s">
        <v>616</v>
      </c>
      <c r="G26" s="45" t="s">
        <v>617</v>
      </c>
      <c r="H26" s="45" t="s">
        <v>618</v>
      </c>
      <c r="L26">
        <v>25</v>
      </c>
      <c r="T26" t="s">
        <v>962</v>
      </c>
      <c r="AD26" t="s">
        <v>939</v>
      </c>
    </row>
    <row r="27" spans="5:30" ht="14.25">
      <c r="E27" s="42" t="str">
        <f t="shared" si="1"/>
        <v>バルバドス,Barbados</v>
      </c>
      <c r="F27" s="44" t="s">
        <v>607</v>
      </c>
      <c r="G27" s="45" t="s">
        <v>608</v>
      </c>
      <c r="H27" s="45" t="s">
        <v>609</v>
      </c>
      <c r="L27">
        <v>26</v>
      </c>
      <c r="T27" t="s">
        <v>963</v>
      </c>
    </row>
    <row r="28" spans="5:30" ht="14.25">
      <c r="E28" s="42" t="str">
        <f t="shared" si="1"/>
        <v>ベラルーシ,Belarus</v>
      </c>
      <c r="F28" s="44" t="s">
        <v>679</v>
      </c>
      <c r="G28" s="45" t="s">
        <v>680</v>
      </c>
      <c r="H28" s="45" t="s">
        <v>681</v>
      </c>
      <c r="L28">
        <v>27</v>
      </c>
      <c r="T28" t="s">
        <v>964</v>
      </c>
    </row>
    <row r="29" spans="5:30" ht="14.25">
      <c r="E29" s="42" t="str">
        <f t="shared" si="1"/>
        <v>ベルギー,Belgium</v>
      </c>
      <c r="F29" s="44" t="s">
        <v>688</v>
      </c>
      <c r="G29" s="45" t="s">
        <v>689</v>
      </c>
      <c r="H29" s="45" t="s">
        <v>690</v>
      </c>
      <c r="L29">
        <v>28</v>
      </c>
      <c r="T29" t="s">
        <v>966</v>
      </c>
    </row>
    <row r="30" spans="5:30" ht="14.25">
      <c r="E30" s="42" t="str">
        <f t="shared" si="1"/>
        <v>ベリーズ,Belize</v>
      </c>
      <c r="F30" s="44" t="s">
        <v>682</v>
      </c>
      <c r="G30" s="45" t="s">
        <v>683</v>
      </c>
      <c r="H30" s="45" t="s">
        <v>684</v>
      </c>
      <c r="L30">
        <v>29</v>
      </c>
      <c r="T30" t="s">
        <v>967</v>
      </c>
    </row>
    <row r="31" spans="5:30" ht="14.25">
      <c r="E31" s="42" t="str">
        <f t="shared" si="1"/>
        <v>ベナン,Benin</v>
      </c>
      <c r="F31" s="44" t="s">
        <v>673</v>
      </c>
      <c r="G31" s="45" t="s">
        <v>674</v>
      </c>
      <c r="H31" s="45" t="s">
        <v>675</v>
      </c>
      <c r="L31">
        <v>30</v>
      </c>
      <c r="T31" t="s">
        <v>968</v>
      </c>
    </row>
    <row r="32" spans="5:30" ht="14.25">
      <c r="E32" s="42" t="str">
        <f t="shared" si="1"/>
        <v>バミューダ諸島,Bermuda</v>
      </c>
      <c r="F32" s="44" t="s">
        <v>598</v>
      </c>
      <c r="G32" s="45" t="s">
        <v>599</v>
      </c>
      <c r="H32" s="45" t="s">
        <v>600</v>
      </c>
      <c r="L32">
        <v>31</v>
      </c>
    </row>
    <row r="33" spans="5:8" ht="14.25">
      <c r="E33" s="42" t="str">
        <f t="shared" si="1"/>
        <v>ブータン,Bhutan</v>
      </c>
      <c r="F33" s="44" t="s">
        <v>634</v>
      </c>
      <c r="G33" s="45" t="s">
        <v>635</v>
      </c>
      <c r="H33" s="45" t="s">
        <v>636</v>
      </c>
    </row>
    <row r="34" spans="5:8" ht="14.25">
      <c r="E34" s="42" t="str">
        <f t="shared" si="1"/>
        <v>ボリビア多民族国,Bolivia, Plurinational State of</v>
      </c>
      <c r="F34" s="44" t="s">
        <v>700</v>
      </c>
      <c r="G34" s="45" t="s">
        <v>701</v>
      </c>
      <c r="H34" s="45" t="s">
        <v>702</v>
      </c>
    </row>
    <row r="35" spans="5:8" ht="14.25">
      <c r="E35" s="42" t="str">
        <f t="shared" si="1"/>
        <v>ボスニア・ヘルツェゴビナ,Bosnia and Herzegovina</v>
      </c>
      <c r="F35" s="44" t="s">
        <v>694</v>
      </c>
      <c r="G35" s="45" t="s">
        <v>695</v>
      </c>
      <c r="H35" s="45" t="s">
        <v>696</v>
      </c>
    </row>
    <row r="36" spans="5:8" ht="14.25">
      <c r="E36" s="42" t="str">
        <f t="shared" si="1"/>
        <v>ボツワナ,Botswana</v>
      </c>
      <c r="F36" s="44" t="s">
        <v>697</v>
      </c>
      <c r="G36" s="45" t="s">
        <v>698</v>
      </c>
      <c r="H36" s="45" t="s">
        <v>699</v>
      </c>
    </row>
    <row r="37" spans="5:8" ht="14.25">
      <c r="E37" s="42" t="str">
        <f t="shared" si="1"/>
        <v>ブーベ島,Bouvet Island</v>
      </c>
      <c r="F37" s="44" t="s">
        <v>637</v>
      </c>
      <c r="G37" s="45" t="s">
        <v>638</v>
      </c>
      <c r="H37" s="45" t="s">
        <v>639</v>
      </c>
    </row>
    <row r="38" spans="5:8" ht="14.25">
      <c r="E38" s="42" t="str">
        <f t="shared" si="1"/>
        <v>ブラジル,Brazil</v>
      </c>
      <c r="F38" s="44" t="s">
        <v>646</v>
      </c>
      <c r="G38" s="45" t="s">
        <v>647</v>
      </c>
      <c r="H38" s="45" t="s">
        <v>648</v>
      </c>
    </row>
    <row r="39" spans="5:8" ht="14.25">
      <c r="E39" s="42" t="str">
        <f t="shared" si="1"/>
        <v>イギリス領インド洋地域,British Indian Ocean Territory</v>
      </c>
      <c r="F39" s="44" t="s">
        <v>191</v>
      </c>
      <c r="G39" s="45" t="s">
        <v>192</v>
      </c>
      <c r="H39" s="45" t="s">
        <v>193</v>
      </c>
    </row>
    <row r="40" spans="5:8" ht="14.25">
      <c r="E40" s="42" t="s">
        <v>1052</v>
      </c>
      <c r="F40" s="60" t="s">
        <v>1053</v>
      </c>
      <c r="G40" s="61" t="s">
        <v>1054</v>
      </c>
      <c r="H40" s="62" t="s">
        <v>1055</v>
      </c>
    </row>
    <row r="41" spans="5:8" ht="14.25">
      <c r="E41" s="42" t="str">
        <f t="shared" ref="E41:E101" si="2">CONCATENATE(G41,",",H41)</f>
        <v>ブルネイ・ダルサラーム,Brunei Darussalam</v>
      </c>
      <c r="F41" s="44" t="s">
        <v>664</v>
      </c>
      <c r="G41" s="45" t="s">
        <v>665</v>
      </c>
      <c r="H41" s="45" t="s">
        <v>666</v>
      </c>
    </row>
    <row r="42" spans="5:8" ht="14.25">
      <c r="E42" s="42" t="str">
        <f t="shared" si="2"/>
        <v>ブルガリア,Bulgaria</v>
      </c>
      <c r="F42" s="44" t="s">
        <v>658</v>
      </c>
      <c r="G42" s="45" t="s">
        <v>659</v>
      </c>
      <c r="H42" s="45" t="s">
        <v>660</v>
      </c>
    </row>
    <row r="43" spans="5:8" ht="14.25">
      <c r="E43" s="42" t="str">
        <f t="shared" si="2"/>
        <v>ブルキナファソ,Burkina Faso</v>
      </c>
      <c r="F43" s="44" t="s">
        <v>661</v>
      </c>
      <c r="G43" s="45" t="s">
        <v>662</v>
      </c>
      <c r="H43" s="45" t="s">
        <v>663</v>
      </c>
    </row>
    <row r="44" spans="5:8" ht="14.25">
      <c r="E44" s="42" t="str">
        <f t="shared" si="2"/>
        <v>ブルンジ,Burundi</v>
      </c>
      <c r="F44" s="44" t="s">
        <v>667</v>
      </c>
      <c r="G44" s="45" t="s">
        <v>668</v>
      </c>
      <c r="H44" s="45" t="s">
        <v>669</v>
      </c>
    </row>
    <row r="45" spans="5:8" ht="14.25">
      <c r="E45" s="42" t="str">
        <f t="shared" si="2"/>
        <v>カンボジア,Cambodia</v>
      </c>
      <c r="F45" s="44" t="s">
        <v>289</v>
      </c>
      <c r="G45" s="45" t="s">
        <v>290</v>
      </c>
      <c r="H45" s="45" t="s">
        <v>291</v>
      </c>
    </row>
    <row r="46" spans="5:8" ht="14.25">
      <c r="E46" s="42" t="str">
        <f t="shared" si="2"/>
        <v>カメルーン,Cameroon</v>
      </c>
      <c r="F46" s="44" t="s">
        <v>283</v>
      </c>
      <c r="G46" s="45" t="s">
        <v>284</v>
      </c>
      <c r="H46" s="45" t="s">
        <v>285</v>
      </c>
    </row>
    <row r="47" spans="5:8" ht="14.25">
      <c r="E47" s="42" t="str">
        <f t="shared" si="2"/>
        <v>カボベルデ,Cape Verde</v>
      </c>
      <c r="F47" s="44" t="s">
        <v>277</v>
      </c>
      <c r="G47" s="45" t="s">
        <v>278</v>
      </c>
      <c r="H47" s="45" t="s">
        <v>279</v>
      </c>
    </row>
    <row r="48" spans="5:8" ht="14.25">
      <c r="E48" s="42" t="str">
        <f t="shared" si="2"/>
        <v>ケイマン諸島,Cayman Islands</v>
      </c>
      <c r="F48" s="44" t="s">
        <v>346</v>
      </c>
      <c r="G48" s="45" t="s">
        <v>347</v>
      </c>
      <c r="H48" s="45" t="s">
        <v>348</v>
      </c>
    </row>
    <row r="49" spans="5:8" ht="14.25">
      <c r="E49" s="42" t="str">
        <f t="shared" si="2"/>
        <v>中央アフリカ,Central African Republic</v>
      </c>
      <c r="F49" s="44" t="s">
        <v>491</v>
      </c>
      <c r="G49" s="45" t="s">
        <v>492</v>
      </c>
      <c r="H49" s="45" t="s">
        <v>493</v>
      </c>
    </row>
    <row r="50" spans="5:8" ht="14.25">
      <c r="E50" s="42" t="str">
        <f t="shared" si="2"/>
        <v>チャド,Chad</v>
      </c>
      <c r="F50" s="44" t="s">
        <v>488</v>
      </c>
      <c r="G50" s="45" t="s">
        <v>489</v>
      </c>
      <c r="H50" s="45" t="s">
        <v>490</v>
      </c>
    </row>
    <row r="51" spans="5:8" ht="14.25">
      <c r="E51" s="42" t="str">
        <f t="shared" si="2"/>
        <v>チリ,Chile</v>
      </c>
      <c r="F51" s="44" t="s">
        <v>499</v>
      </c>
      <c r="G51" s="45" t="s">
        <v>500</v>
      </c>
      <c r="H51" s="45" t="s">
        <v>501</v>
      </c>
    </row>
    <row r="52" spans="5:8" ht="14.25">
      <c r="E52" s="42" t="str">
        <f t="shared" si="2"/>
        <v>クリスマス島,Christmas Island</v>
      </c>
      <c r="F52" s="44" t="s">
        <v>337</v>
      </c>
      <c r="G52" s="45" t="s">
        <v>338</v>
      </c>
      <c r="H52" s="45" t="s">
        <v>339</v>
      </c>
    </row>
    <row r="53" spans="5:8" ht="14.25">
      <c r="E53" s="42" t="str">
        <f t="shared" si="2"/>
        <v>ココス（キーリング）諸島,Cocos (Keeling) Islands</v>
      </c>
      <c r="F53" s="44" t="s">
        <v>355</v>
      </c>
      <c r="G53" s="45" t="s">
        <v>356</v>
      </c>
      <c r="H53" s="45" t="s">
        <v>357</v>
      </c>
    </row>
    <row r="54" spans="5:8" ht="14.25">
      <c r="E54" s="42" t="str">
        <f t="shared" si="2"/>
        <v>コロンビア,Colombia</v>
      </c>
      <c r="F54" s="44" t="s">
        <v>364</v>
      </c>
      <c r="G54" s="45" t="s">
        <v>365</v>
      </c>
      <c r="H54" s="45" t="s">
        <v>366</v>
      </c>
    </row>
    <row r="55" spans="5:8" ht="14.25">
      <c r="E55" s="42" t="str">
        <f t="shared" si="2"/>
        <v>コモロ,Comoros</v>
      </c>
      <c r="F55" s="44" t="s">
        <v>361</v>
      </c>
      <c r="G55" s="45" t="s">
        <v>362</v>
      </c>
      <c r="H55" s="45" t="s">
        <v>363</v>
      </c>
    </row>
    <row r="56" spans="5:8" ht="14.25">
      <c r="E56" s="42" t="str">
        <f t="shared" si="2"/>
        <v>コンゴ共和国,Congo</v>
      </c>
      <c r="F56" s="44" t="s">
        <v>367</v>
      </c>
      <c r="G56" s="45" t="s">
        <v>368</v>
      </c>
      <c r="H56" s="45" t="s">
        <v>369</v>
      </c>
    </row>
    <row r="57" spans="5:8" ht="14.25">
      <c r="E57" s="42" t="str">
        <f t="shared" si="2"/>
        <v>コンゴ民主共和国,Congo, the Democratic Republic of the</v>
      </c>
      <c r="F57" s="44" t="s">
        <v>370</v>
      </c>
      <c r="G57" s="45" t="s">
        <v>371</v>
      </c>
      <c r="H57" s="45" t="s">
        <v>372</v>
      </c>
    </row>
    <row r="58" spans="5:8" ht="14.25">
      <c r="E58" s="42" t="str">
        <f t="shared" si="2"/>
        <v>クック諸島,Cook Islands</v>
      </c>
      <c r="F58" s="44" t="s">
        <v>331</v>
      </c>
      <c r="G58" s="45" t="s">
        <v>332</v>
      </c>
      <c r="H58" s="45" t="s">
        <v>333</v>
      </c>
    </row>
    <row r="59" spans="5:8" ht="14.25">
      <c r="E59" s="42" t="str">
        <f t="shared" si="2"/>
        <v>コスタリカ,Costa Rica</v>
      </c>
      <c r="F59" s="44" t="s">
        <v>358</v>
      </c>
      <c r="G59" s="45" t="s">
        <v>359</v>
      </c>
      <c r="H59" s="45" t="s">
        <v>360</v>
      </c>
    </row>
    <row r="60" spans="5:8" ht="14.25">
      <c r="E60" s="42" t="str">
        <f t="shared" si="2"/>
        <v>コートジボワール,Côte d'Ivoire</v>
      </c>
      <c r="F60" s="44" t="s">
        <v>352</v>
      </c>
      <c r="G60" s="45" t="s">
        <v>353</v>
      </c>
      <c r="H60" s="45" t="s">
        <v>354</v>
      </c>
    </row>
    <row r="61" spans="5:8" ht="14.25">
      <c r="E61" s="42" t="str">
        <f t="shared" si="2"/>
        <v>クロアチア,Croatia</v>
      </c>
      <c r="F61" s="44" t="s">
        <v>343</v>
      </c>
      <c r="G61" s="45" t="s">
        <v>344</v>
      </c>
      <c r="H61" s="45" t="s">
        <v>345</v>
      </c>
    </row>
    <row r="62" spans="5:8" ht="14.25">
      <c r="E62" s="42" t="str">
        <f t="shared" si="2"/>
        <v>キューバ,Cuba</v>
      </c>
      <c r="F62" s="44" t="s">
        <v>304</v>
      </c>
      <c r="G62" s="45" t="s">
        <v>305</v>
      </c>
      <c r="H62" s="45" t="s">
        <v>306</v>
      </c>
    </row>
    <row r="63" spans="5:8" ht="14.25">
      <c r="E63" s="42" t="str">
        <f t="shared" si="2"/>
        <v>キュラソー,Curaçao</v>
      </c>
      <c r="F63" s="44" t="s">
        <v>307</v>
      </c>
      <c r="G63" s="45" t="s">
        <v>308</v>
      </c>
      <c r="H63" s="45" t="s">
        <v>309</v>
      </c>
    </row>
    <row r="64" spans="5:8" ht="14.25">
      <c r="E64" s="42" t="str">
        <f t="shared" si="2"/>
        <v>キプロス,Cyprus</v>
      </c>
      <c r="F64" s="44" t="s">
        <v>301</v>
      </c>
      <c r="G64" s="45" t="s">
        <v>302</v>
      </c>
      <c r="H64" s="45" t="s">
        <v>303</v>
      </c>
    </row>
    <row r="65" spans="5:8" ht="14.25">
      <c r="E65" s="42" t="str">
        <f t="shared" si="2"/>
        <v>チェコ,Czech Republic</v>
      </c>
      <c r="F65" s="44" t="s">
        <v>485</v>
      </c>
      <c r="G65" s="45" t="s">
        <v>486</v>
      </c>
      <c r="H65" s="45" t="s">
        <v>487</v>
      </c>
    </row>
    <row r="66" spans="5:8" ht="14.25">
      <c r="E66" s="42" t="str">
        <f t="shared" si="2"/>
        <v>デンマーク,Denmark</v>
      </c>
      <c r="F66" s="44" t="s">
        <v>505</v>
      </c>
      <c r="G66" s="45" t="s">
        <v>506</v>
      </c>
      <c r="H66" s="45" t="s">
        <v>507</v>
      </c>
    </row>
    <row r="67" spans="5:8" ht="14.25">
      <c r="E67" s="42" t="str">
        <f t="shared" si="2"/>
        <v>ジブチ,Djibouti</v>
      </c>
      <c r="F67" s="44" t="s">
        <v>394</v>
      </c>
      <c r="G67" s="45" t="s">
        <v>395</v>
      </c>
      <c r="H67" s="45" t="s">
        <v>396</v>
      </c>
    </row>
    <row r="68" spans="5:8" ht="14.25">
      <c r="E68" s="42" t="str">
        <f t="shared" si="2"/>
        <v>ドミニカ,Dominica</v>
      </c>
      <c r="F68" s="44" t="s">
        <v>520</v>
      </c>
      <c r="G68" s="45" t="s">
        <v>521</v>
      </c>
      <c r="H68" s="45" t="s">
        <v>522</v>
      </c>
    </row>
    <row r="69" spans="5:8" ht="14.25">
      <c r="E69" s="42" t="str">
        <f t="shared" si="2"/>
        <v>ドミニカ共和国,Dominican Republic</v>
      </c>
      <c r="F69" s="44" t="s">
        <v>517</v>
      </c>
      <c r="G69" s="45" t="s">
        <v>518</v>
      </c>
      <c r="H69" s="45" t="s">
        <v>519</v>
      </c>
    </row>
    <row r="70" spans="5:8" ht="14.25">
      <c r="E70" s="42" t="str">
        <f t="shared" si="2"/>
        <v>エクアドル,Ecuador</v>
      </c>
      <c r="F70" s="44" t="s">
        <v>226</v>
      </c>
      <c r="G70" s="45" t="s">
        <v>227</v>
      </c>
      <c r="H70" s="45" t="s">
        <v>228</v>
      </c>
    </row>
    <row r="71" spans="5:8" ht="14.25">
      <c r="E71" s="42" t="str">
        <f t="shared" si="2"/>
        <v>エジプト,Egypt</v>
      </c>
      <c r="F71" s="44" t="s">
        <v>229</v>
      </c>
      <c r="G71" s="45" t="s">
        <v>230</v>
      </c>
      <c r="H71" s="45" t="s">
        <v>231</v>
      </c>
    </row>
    <row r="72" spans="5:8" ht="14.25">
      <c r="E72" s="42" t="str">
        <f t="shared" si="2"/>
        <v>エルサルバドル,El Salvador</v>
      </c>
      <c r="F72" s="44" t="s">
        <v>241</v>
      </c>
      <c r="G72" s="45" t="s">
        <v>242</v>
      </c>
      <c r="H72" s="45" t="s">
        <v>243</v>
      </c>
    </row>
    <row r="73" spans="5:8" ht="14.25">
      <c r="E73" s="42" t="str">
        <f t="shared" si="2"/>
        <v>赤道ギニア,Equatorial Guinea</v>
      </c>
      <c r="F73" s="44" t="s">
        <v>448</v>
      </c>
      <c r="G73" s="45" t="s">
        <v>449</v>
      </c>
      <c r="H73" s="45" t="s">
        <v>450</v>
      </c>
    </row>
    <row r="74" spans="5:8" ht="14.25">
      <c r="E74" s="42" t="str">
        <f t="shared" si="2"/>
        <v>エリトリア,Eritrea</v>
      </c>
      <c r="F74" s="44" t="s">
        <v>238</v>
      </c>
      <c r="G74" s="45" t="s">
        <v>239</v>
      </c>
      <c r="H74" s="45" t="s">
        <v>240</v>
      </c>
    </row>
    <row r="75" spans="5:8" ht="14.25">
      <c r="E75" s="42" t="str">
        <f t="shared" si="2"/>
        <v>エストニア,Estonia</v>
      </c>
      <c r="F75" s="44" t="s">
        <v>232</v>
      </c>
      <c r="G75" s="45" t="s">
        <v>233</v>
      </c>
      <c r="H75" s="45" t="s">
        <v>234</v>
      </c>
    </row>
    <row r="76" spans="5:8" ht="14.25">
      <c r="E76" s="42" t="str">
        <f t="shared" si="2"/>
        <v>エチオピア,Ethiopia</v>
      </c>
      <c r="F76" s="44" t="s">
        <v>235</v>
      </c>
      <c r="G76" s="45" t="s">
        <v>236</v>
      </c>
      <c r="H76" s="45" t="s">
        <v>237</v>
      </c>
    </row>
    <row r="77" spans="5:8" ht="14.25">
      <c r="E77" s="42" t="str">
        <f t="shared" si="2"/>
        <v>フェロー諸島,Faroe Islands</v>
      </c>
      <c r="F77" s="44" t="s">
        <v>643</v>
      </c>
      <c r="G77" s="45" t="s">
        <v>644</v>
      </c>
      <c r="H77" s="45" t="s">
        <v>645</v>
      </c>
    </row>
    <row r="78" spans="5:8" ht="14.25">
      <c r="E78" s="42" t="str">
        <f t="shared" si="2"/>
        <v>フィジー,Fiji</v>
      </c>
      <c r="F78" s="44" t="s">
        <v>625</v>
      </c>
      <c r="G78" s="45" t="s">
        <v>626</v>
      </c>
      <c r="H78" s="45" t="s">
        <v>627</v>
      </c>
    </row>
    <row r="79" spans="5:8" ht="14.25">
      <c r="E79" s="42" t="str">
        <f t="shared" si="2"/>
        <v>フィンランド,Finland</v>
      </c>
      <c r="F79" s="44" t="s">
        <v>631</v>
      </c>
      <c r="G79" s="45" t="s">
        <v>632</v>
      </c>
      <c r="H79" s="45" t="s">
        <v>633</v>
      </c>
    </row>
    <row r="80" spans="5:8" ht="14.25">
      <c r="E80" s="42" t="str">
        <f t="shared" si="2"/>
        <v>フランス,France</v>
      </c>
      <c r="F80" s="44" t="s">
        <v>649</v>
      </c>
      <c r="G80" s="45" t="s">
        <v>650</v>
      </c>
      <c r="H80" s="45" t="s">
        <v>651</v>
      </c>
    </row>
    <row r="81" spans="5:8" ht="14.25">
      <c r="E81" s="42" t="str">
        <f t="shared" si="2"/>
        <v>フランス領ギアナ,French Guiana</v>
      </c>
      <c r="F81" s="44" t="s">
        <v>652</v>
      </c>
      <c r="G81" s="45" t="s">
        <v>653</v>
      </c>
      <c r="H81" s="45" t="s">
        <v>654</v>
      </c>
    </row>
    <row r="82" spans="5:8" ht="14.25">
      <c r="E82" s="42" t="str">
        <f t="shared" si="2"/>
        <v>フランス領ポリネシア,French Polynesia</v>
      </c>
      <c r="F82" s="44" t="s">
        <v>655</v>
      </c>
      <c r="G82" s="45" t="s">
        <v>656</v>
      </c>
      <c r="H82" s="45" t="s">
        <v>657</v>
      </c>
    </row>
    <row r="83" spans="5:8" ht="14.25">
      <c r="E83" s="42" t="str">
        <f t="shared" si="2"/>
        <v>ガボン,Gabon</v>
      </c>
      <c r="F83" s="44" t="s">
        <v>280</v>
      </c>
      <c r="G83" s="45" t="s">
        <v>281</v>
      </c>
      <c r="H83" s="45" t="s">
        <v>282</v>
      </c>
    </row>
    <row r="84" spans="5:8" ht="14.25">
      <c r="E84" s="42" t="str">
        <f t="shared" si="2"/>
        <v>ガンビア,Gambia</v>
      </c>
      <c r="F84" s="44" t="s">
        <v>286</v>
      </c>
      <c r="G84" s="45" t="s">
        <v>287</v>
      </c>
      <c r="H84" s="45" t="s">
        <v>288</v>
      </c>
    </row>
    <row r="85" spans="5:8" ht="14.25">
      <c r="E85" s="42" t="str">
        <f t="shared" si="2"/>
        <v>ジョージア,Georgia</v>
      </c>
      <c r="F85" s="44" t="s">
        <v>406</v>
      </c>
      <c r="G85" s="45" t="s">
        <v>407</v>
      </c>
      <c r="H85" s="45" t="s">
        <v>408</v>
      </c>
    </row>
    <row r="86" spans="5:8" ht="14.25">
      <c r="E86" s="42" t="str">
        <f t="shared" si="2"/>
        <v>ドイツ,Germany</v>
      </c>
      <c r="F86" s="44" t="s">
        <v>508</v>
      </c>
      <c r="G86" s="45" t="s">
        <v>509</v>
      </c>
      <c r="H86" s="45" t="s">
        <v>510</v>
      </c>
    </row>
    <row r="87" spans="5:8" ht="14.25">
      <c r="E87" s="42" t="str">
        <f t="shared" si="2"/>
        <v>ガーナ,Ghana</v>
      </c>
      <c r="F87" s="44" t="s">
        <v>259</v>
      </c>
      <c r="G87" s="45" t="s">
        <v>260</v>
      </c>
      <c r="H87" s="45" t="s">
        <v>261</v>
      </c>
    </row>
    <row r="88" spans="5:8" ht="14.25">
      <c r="E88" s="42" t="str">
        <f t="shared" si="2"/>
        <v>ジブラルタル,Gibraltar</v>
      </c>
      <c r="F88" s="44" t="s">
        <v>397</v>
      </c>
      <c r="G88" s="45" t="s">
        <v>398</v>
      </c>
      <c r="H88" s="45" t="s">
        <v>399</v>
      </c>
    </row>
    <row r="89" spans="5:8" ht="14.25">
      <c r="E89" s="42" t="str">
        <f t="shared" si="2"/>
        <v>ギリシャ,Greece</v>
      </c>
      <c r="F89" s="44" t="s">
        <v>310</v>
      </c>
      <c r="G89" s="45" t="s">
        <v>311</v>
      </c>
      <c r="H89" s="45" t="s">
        <v>312</v>
      </c>
    </row>
    <row r="90" spans="5:8" ht="14.25">
      <c r="E90" s="42" t="str">
        <f t="shared" si="2"/>
        <v>グリーンランド,Greenland</v>
      </c>
      <c r="F90" s="44" t="s">
        <v>334</v>
      </c>
      <c r="G90" s="45" t="s">
        <v>335</v>
      </c>
      <c r="H90" s="45" t="s">
        <v>336</v>
      </c>
    </row>
    <row r="91" spans="5:8" ht="14.25">
      <c r="E91" s="42" t="str">
        <f t="shared" si="2"/>
        <v>グレナダ,Grenada</v>
      </c>
      <c r="F91" s="44" t="s">
        <v>340</v>
      </c>
      <c r="G91" s="45" t="s">
        <v>341</v>
      </c>
      <c r="H91" s="45" t="s">
        <v>342</v>
      </c>
    </row>
    <row r="92" spans="5:8" ht="14.25">
      <c r="E92" s="42" t="str">
        <f t="shared" si="2"/>
        <v>グアドループ島,Guadeloupe</v>
      </c>
      <c r="F92" s="44" t="s">
        <v>322</v>
      </c>
      <c r="G92" s="45" t="s">
        <v>323</v>
      </c>
      <c r="H92" s="45" t="s">
        <v>324</v>
      </c>
    </row>
    <row r="93" spans="5:8" ht="14.25">
      <c r="E93" s="42" t="str">
        <f t="shared" si="2"/>
        <v>グアム,Guam</v>
      </c>
      <c r="F93" s="44" t="s">
        <v>325</v>
      </c>
      <c r="G93" s="45" t="s">
        <v>326</v>
      </c>
      <c r="H93" s="45" t="s">
        <v>327</v>
      </c>
    </row>
    <row r="94" spans="5:8" ht="14.25">
      <c r="E94" s="42" t="str">
        <f t="shared" si="2"/>
        <v>グアテマラ,Guatemala</v>
      </c>
      <c r="F94" s="44" t="s">
        <v>319</v>
      </c>
      <c r="G94" s="45" t="s">
        <v>320</v>
      </c>
      <c r="H94" s="45" t="s">
        <v>321</v>
      </c>
    </row>
    <row r="95" spans="5:8" ht="14.25">
      <c r="E95" s="42" t="str">
        <f t="shared" si="2"/>
        <v>ガーンジー島,Guernsey</v>
      </c>
      <c r="F95" s="44" t="s">
        <v>262</v>
      </c>
      <c r="G95" s="45" t="s">
        <v>263</v>
      </c>
      <c r="H95" s="45" t="s">
        <v>264</v>
      </c>
    </row>
    <row r="96" spans="5:8" ht="14.25">
      <c r="E96" s="42" t="str">
        <f t="shared" si="2"/>
        <v>ギニア,Guinea</v>
      </c>
      <c r="F96" s="44" t="s">
        <v>295</v>
      </c>
      <c r="G96" s="45" t="s">
        <v>296</v>
      </c>
      <c r="H96" s="45" t="s">
        <v>297</v>
      </c>
    </row>
    <row r="97" spans="5:8" ht="14.25">
      <c r="E97" s="42" t="str">
        <f t="shared" si="2"/>
        <v>ギニアビサウ,Guinea-Bissau</v>
      </c>
      <c r="F97" s="44" t="s">
        <v>298</v>
      </c>
      <c r="G97" s="45" t="s">
        <v>299</v>
      </c>
      <c r="H97" s="45" t="s">
        <v>300</v>
      </c>
    </row>
    <row r="98" spans="5:8" ht="14.25">
      <c r="E98" s="42" t="str">
        <f t="shared" si="2"/>
        <v>ガイアナ,Guyana</v>
      </c>
      <c r="F98" s="44" t="s">
        <v>265</v>
      </c>
      <c r="G98" s="45" t="s">
        <v>266</v>
      </c>
      <c r="H98" s="45" t="s">
        <v>267</v>
      </c>
    </row>
    <row r="99" spans="5:8" ht="14.25">
      <c r="E99" s="42" t="str">
        <f t="shared" si="2"/>
        <v>ハイチ,Haiti</v>
      </c>
      <c r="F99" s="44" t="s">
        <v>577</v>
      </c>
      <c r="G99" s="45" t="s">
        <v>578</v>
      </c>
      <c r="H99" s="45" t="s">
        <v>579</v>
      </c>
    </row>
    <row r="100" spans="5:8" ht="14.25">
      <c r="E100" s="42" t="str">
        <f t="shared" si="2"/>
        <v>バチカン市国,Holy See (Vatican City State)</v>
      </c>
      <c r="F100" s="44" t="s">
        <v>583</v>
      </c>
      <c r="G100" s="45" t="s">
        <v>584</v>
      </c>
      <c r="H100" s="45" t="s">
        <v>585</v>
      </c>
    </row>
    <row r="101" spans="5:8" ht="14.25">
      <c r="E101" s="42" t="str">
        <f t="shared" si="2"/>
        <v>ホンジュラス,Honduras</v>
      </c>
      <c r="F101" s="44" t="s">
        <v>708</v>
      </c>
      <c r="G101" s="45" t="s">
        <v>709</v>
      </c>
      <c r="H101" s="45" t="s">
        <v>710</v>
      </c>
    </row>
    <row r="102" spans="5:8" ht="14.25">
      <c r="E102" s="42" t="str">
        <f t="shared" ref="E102:E163" si="3">CONCATENATE(G102,",",H102)</f>
        <v>ハンガリー,Hungary</v>
      </c>
      <c r="F102" s="44" t="s">
        <v>613</v>
      </c>
      <c r="G102" s="45" t="s">
        <v>614</v>
      </c>
      <c r="H102" s="45" t="s">
        <v>615</v>
      </c>
    </row>
    <row r="103" spans="5:8" ht="14.25">
      <c r="E103" s="42" t="str">
        <f t="shared" si="3"/>
        <v>アイスランド,Iceland</v>
      </c>
      <c r="F103" s="44" t="s">
        <v>138</v>
      </c>
      <c r="G103" s="45" t="s">
        <v>139</v>
      </c>
      <c r="H103" s="45" t="s">
        <v>140</v>
      </c>
    </row>
    <row r="104" spans="5:8" ht="14.25">
      <c r="E104" s="42" t="str">
        <f t="shared" si="3"/>
        <v>インド,India</v>
      </c>
      <c r="F104" s="44" t="s">
        <v>208</v>
      </c>
      <c r="G104" s="45" t="s">
        <v>209</v>
      </c>
      <c r="H104" s="45" t="s">
        <v>210</v>
      </c>
    </row>
    <row r="105" spans="5:8" ht="14.25">
      <c r="E105" s="42" t="str">
        <f t="shared" si="3"/>
        <v>インドネシア,Indonesia</v>
      </c>
      <c r="F105" s="44" t="s">
        <v>211</v>
      </c>
      <c r="G105" s="45" t="s">
        <v>212</v>
      </c>
      <c r="H105" s="45" t="s">
        <v>213</v>
      </c>
    </row>
    <row r="106" spans="5:8" ht="14.25">
      <c r="E106" s="42" t="str">
        <f t="shared" si="3"/>
        <v>イラン,Iran, Islamic Republic of</v>
      </c>
      <c r="F106" s="44" t="s">
        <v>206</v>
      </c>
      <c r="G106" s="47" t="s">
        <v>841</v>
      </c>
      <c r="H106" s="45" t="s">
        <v>207</v>
      </c>
    </row>
    <row r="107" spans="5:8" ht="14.25">
      <c r="E107" s="42" t="str">
        <f t="shared" si="3"/>
        <v>イラク,Iraq</v>
      </c>
      <c r="F107" s="44" t="s">
        <v>203</v>
      </c>
      <c r="G107" s="45" t="s">
        <v>204</v>
      </c>
      <c r="H107" s="45" t="s">
        <v>205</v>
      </c>
    </row>
    <row r="108" spans="5:8" ht="14.25">
      <c r="E108" s="42" t="str">
        <f t="shared" si="3"/>
        <v>アイルランド,Ireland</v>
      </c>
      <c r="F108" s="44" t="s">
        <v>141</v>
      </c>
      <c r="G108" s="45" t="s">
        <v>142</v>
      </c>
      <c r="H108" s="45" t="s">
        <v>143</v>
      </c>
    </row>
    <row r="109" spans="5:8" ht="14.25">
      <c r="E109" s="42" t="str">
        <f t="shared" si="3"/>
        <v>マン島,Isle of Man</v>
      </c>
      <c r="F109" s="44" t="s">
        <v>737</v>
      </c>
      <c r="G109" s="45" t="s">
        <v>738</v>
      </c>
      <c r="H109" s="45" t="s">
        <v>739</v>
      </c>
    </row>
    <row r="110" spans="5:8" ht="14.25">
      <c r="E110" s="42" t="str">
        <f t="shared" si="3"/>
        <v>イスラエル,Israel</v>
      </c>
      <c r="F110" s="44" t="s">
        <v>197</v>
      </c>
      <c r="G110" s="45" t="s">
        <v>198</v>
      </c>
      <c r="H110" s="45" t="s">
        <v>199</v>
      </c>
    </row>
    <row r="111" spans="5:8" ht="14.25">
      <c r="E111" s="42" t="str">
        <f t="shared" si="3"/>
        <v>イタリア,Italy</v>
      </c>
      <c r="F111" s="44" t="s">
        <v>200</v>
      </c>
      <c r="G111" s="45" t="s">
        <v>201</v>
      </c>
      <c r="H111" s="45" t="s">
        <v>202</v>
      </c>
    </row>
    <row r="112" spans="5:8" ht="14.25">
      <c r="E112" s="42" t="str">
        <f t="shared" si="3"/>
        <v>ジャマイカ,Jamaica</v>
      </c>
      <c r="F112" s="44" t="s">
        <v>403</v>
      </c>
      <c r="G112" s="45" t="s">
        <v>404</v>
      </c>
      <c r="H112" s="45" t="s">
        <v>405</v>
      </c>
    </row>
    <row r="113" spans="5:8" ht="14.25">
      <c r="E113" s="42" t="str">
        <f t="shared" si="3"/>
        <v>ジャージー島,Jersey</v>
      </c>
      <c r="F113" s="44" t="s">
        <v>400</v>
      </c>
      <c r="G113" s="45" t="s">
        <v>401</v>
      </c>
      <c r="H113" s="45" t="s">
        <v>402</v>
      </c>
    </row>
    <row r="114" spans="5:8" ht="14.25">
      <c r="E114" s="42" t="str">
        <f t="shared" si="3"/>
        <v>ヨルダン,Jordan</v>
      </c>
      <c r="F114" s="44" t="s">
        <v>785</v>
      </c>
      <c r="G114" s="45" t="s">
        <v>786</v>
      </c>
      <c r="H114" s="45" t="s">
        <v>787</v>
      </c>
    </row>
    <row r="115" spans="5:8" ht="14.25">
      <c r="E115" s="42" t="str">
        <f t="shared" si="3"/>
        <v>カザフスタン,Kazakhstan</v>
      </c>
      <c r="F115" s="44" t="s">
        <v>268</v>
      </c>
      <c r="G115" s="45" t="s">
        <v>269</v>
      </c>
      <c r="H115" s="45" t="s">
        <v>270</v>
      </c>
    </row>
    <row r="116" spans="5:8" ht="14.25">
      <c r="E116" s="42" t="str">
        <f t="shared" si="3"/>
        <v>ケニア,Kenya</v>
      </c>
      <c r="F116" s="44" t="s">
        <v>349</v>
      </c>
      <c r="G116" s="45" t="s">
        <v>350</v>
      </c>
      <c r="H116" s="45" t="s">
        <v>351</v>
      </c>
    </row>
    <row r="117" spans="5:8" ht="14.25">
      <c r="E117" s="42" t="str">
        <f t="shared" si="3"/>
        <v>キリバス,Kiribati</v>
      </c>
      <c r="F117" s="44" t="s">
        <v>313</v>
      </c>
      <c r="G117" s="45" t="s">
        <v>314</v>
      </c>
      <c r="H117" s="45" t="s">
        <v>315</v>
      </c>
    </row>
    <row r="118" spans="5:8" ht="14.25">
      <c r="E118" s="42" t="str">
        <f t="shared" si="3"/>
        <v>クウェート,Kuwait</v>
      </c>
      <c r="F118" s="44" t="s">
        <v>328</v>
      </c>
      <c r="G118" s="45" t="s">
        <v>329</v>
      </c>
      <c r="H118" s="45" t="s">
        <v>330</v>
      </c>
    </row>
    <row r="119" spans="5:8" ht="14.25">
      <c r="E119" s="42" t="str">
        <f t="shared" si="3"/>
        <v>キルギス,Kyrgyzstan</v>
      </c>
      <c r="F119" s="44" t="s">
        <v>316</v>
      </c>
      <c r="G119" s="45" t="s">
        <v>317</v>
      </c>
      <c r="H119" s="45" t="s">
        <v>318</v>
      </c>
    </row>
    <row r="120" spans="5:8" ht="14.25">
      <c r="E120" s="42" t="str">
        <f t="shared" si="3"/>
        <v>ラオス人民民主共和国,Lao People's Democratic Republic</v>
      </c>
      <c r="F120" s="44" t="s">
        <v>788</v>
      </c>
      <c r="G120" s="45" t="s">
        <v>789</v>
      </c>
      <c r="H120" s="45" t="s">
        <v>790</v>
      </c>
    </row>
    <row r="121" spans="5:8" ht="14.25">
      <c r="E121" s="42" t="str">
        <f t="shared" si="3"/>
        <v>ラトビア,Latvia</v>
      </c>
      <c r="F121" s="44" t="s">
        <v>791</v>
      </c>
      <c r="G121" s="45" t="s">
        <v>792</v>
      </c>
      <c r="H121" s="45" t="s">
        <v>793</v>
      </c>
    </row>
    <row r="122" spans="5:8" ht="14.25">
      <c r="E122" s="42" t="str">
        <f t="shared" si="3"/>
        <v>レバノン,Lebanon</v>
      </c>
      <c r="F122" s="44" t="s">
        <v>818</v>
      </c>
      <c r="G122" s="45" t="s">
        <v>819</v>
      </c>
      <c r="H122" s="45" t="s">
        <v>820</v>
      </c>
    </row>
    <row r="123" spans="5:8" ht="14.25">
      <c r="E123" s="42" t="str">
        <f t="shared" si="3"/>
        <v>レソト,Lesotho</v>
      </c>
      <c r="F123" s="44" t="s">
        <v>815</v>
      </c>
      <c r="G123" s="45" t="s">
        <v>816</v>
      </c>
      <c r="H123" s="45" t="s">
        <v>817</v>
      </c>
    </row>
    <row r="124" spans="5:8" ht="14.25">
      <c r="E124" s="42" t="str">
        <f t="shared" si="3"/>
        <v>リベリア,Liberia</v>
      </c>
      <c r="F124" s="44" t="s">
        <v>803</v>
      </c>
      <c r="G124" s="45" t="s">
        <v>804</v>
      </c>
      <c r="H124" s="45" t="s">
        <v>805</v>
      </c>
    </row>
    <row r="125" spans="5:8" ht="14.25">
      <c r="E125" s="42" t="str">
        <f t="shared" si="3"/>
        <v>リビア,Libyan Arab Jamahiriya</v>
      </c>
      <c r="F125" s="44" t="s">
        <v>797</v>
      </c>
      <c r="G125" s="45" t="s">
        <v>798</v>
      </c>
      <c r="H125" s="45" t="s">
        <v>799</v>
      </c>
    </row>
    <row r="126" spans="5:8" ht="14.25">
      <c r="E126" s="42" t="str">
        <f t="shared" si="3"/>
        <v>リヒテンシュタイン,Liechtenstein</v>
      </c>
      <c r="F126" s="44" t="s">
        <v>800</v>
      </c>
      <c r="G126" s="45" t="s">
        <v>801</v>
      </c>
      <c r="H126" s="45" t="s">
        <v>802</v>
      </c>
    </row>
    <row r="127" spans="5:8" ht="14.25">
      <c r="E127" s="42" t="str">
        <f t="shared" si="3"/>
        <v>リトアニア,Lithuania</v>
      </c>
      <c r="F127" s="44" t="s">
        <v>794</v>
      </c>
      <c r="G127" s="45" t="s">
        <v>795</v>
      </c>
      <c r="H127" s="45" t="s">
        <v>796</v>
      </c>
    </row>
    <row r="128" spans="5:8" ht="14.25">
      <c r="E128" s="42" t="str">
        <f t="shared" si="3"/>
        <v>ルクセンブルク,Luxembourg</v>
      </c>
      <c r="F128" s="44" t="s">
        <v>809</v>
      </c>
      <c r="G128" s="45" t="s">
        <v>810</v>
      </c>
      <c r="H128" s="45" t="s">
        <v>811</v>
      </c>
    </row>
    <row r="129" spans="5:8" ht="14.25">
      <c r="E129" s="42" t="str">
        <f t="shared" si="3"/>
        <v>中国(マカオ),Macao</v>
      </c>
      <c r="F129" s="44" t="s">
        <v>714</v>
      </c>
      <c r="G129" s="47" t="s">
        <v>1048</v>
      </c>
      <c r="H129" s="45" t="s">
        <v>715</v>
      </c>
    </row>
    <row r="130" spans="5:8" ht="14.25">
      <c r="E130" s="42" t="str">
        <f t="shared" si="3"/>
        <v>マダガスカル,Madagascar</v>
      </c>
      <c r="F130" s="44" t="s">
        <v>716</v>
      </c>
      <c r="G130" s="45" t="s">
        <v>717</v>
      </c>
      <c r="H130" s="45" t="s">
        <v>718</v>
      </c>
    </row>
    <row r="131" spans="5:8" ht="14.25">
      <c r="E131" s="42" t="str">
        <f t="shared" si="3"/>
        <v>マラウイ,Malawi</v>
      </c>
      <c r="F131" s="44" t="s">
        <v>722</v>
      </c>
      <c r="G131" s="45" t="s">
        <v>723</v>
      </c>
      <c r="H131" s="45" t="s">
        <v>724</v>
      </c>
    </row>
    <row r="132" spans="5:8" ht="14.25">
      <c r="E132" s="42" t="str">
        <f t="shared" si="3"/>
        <v>マレーシア,Malaysia</v>
      </c>
      <c r="F132" s="44" t="s">
        <v>734</v>
      </c>
      <c r="G132" s="45" t="s">
        <v>735</v>
      </c>
      <c r="H132" s="45" t="s">
        <v>736</v>
      </c>
    </row>
    <row r="133" spans="5:8" ht="14.25">
      <c r="E133" s="42" t="str">
        <f t="shared" si="3"/>
        <v>モルディブ,Maldives</v>
      </c>
      <c r="F133" s="44" t="s">
        <v>767</v>
      </c>
      <c r="G133" s="45" t="s">
        <v>768</v>
      </c>
      <c r="H133" s="45" t="s">
        <v>769</v>
      </c>
    </row>
    <row r="134" spans="5:8" ht="14.25">
      <c r="E134" s="42" t="str">
        <f t="shared" si="3"/>
        <v>マリ,Mali</v>
      </c>
      <c r="F134" s="44" t="s">
        <v>725</v>
      </c>
      <c r="G134" s="45" t="s">
        <v>726</v>
      </c>
      <c r="H134" s="45" t="s">
        <v>727</v>
      </c>
    </row>
    <row r="135" spans="5:8" ht="14.25">
      <c r="E135" s="42" t="str">
        <f t="shared" si="3"/>
        <v>マルタ,Malta</v>
      </c>
      <c r="F135" s="44" t="s">
        <v>728</v>
      </c>
      <c r="G135" s="45" t="s">
        <v>729</v>
      </c>
      <c r="H135" s="45" t="s">
        <v>730</v>
      </c>
    </row>
    <row r="136" spans="5:8" ht="14.25">
      <c r="E136" s="42" t="str">
        <f t="shared" si="3"/>
        <v>マーシャル諸島,Marshall Islands</v>
      </c>
      <c r="F136" s="44" t="s">
        <v>711</v>
      </c>
      <c r="G136" s="45" t="s">
        <v>712</v>
      </c>
      <c r="H136" s="45" t="s">
        <v>713</v>
      </c>
    </row>
    <row r="137" spans="5:8" ht="14.25">
      <c r="E137" s="42" t="str">
        <f t="shared" si="3"/>
        <v>マルティニク,Martinique</v>
      </c>
      <c r="F137" s="44" t="s">
        <v>731</v>
      </c>
      <c r="G137" s="45" t="s">
        <v>732</v>
      </c>
      <c r="H137" s="45" t="s">
        <v>733</v>
      </c>
    </row>
    <row r="138" spans="5:8" ht="14.25">
      <c r="E138" s="42" t="str">
        <f t="shared" si="3"/>
        <v>モーリタニア,Mauritania</v>
      </c>
      <c r="F138" s="44" t="s">
        <v>758</v>
      </c>
      <c r="G138" s="45" t="s">
        <v>759</v>
      </c>
      <c r="H138" s="45" t="s">
        <v>760</v>
      </c>
    </row>
    <row r="139" spans="5:8" ht="14.25">
      <c r="E139" s="42" t="str">
        <f t="shared" si="3"/>
        <v>モーリシャス,Mauritius</v>
      </c>
      <c r="F139" s="44" t="s">
        <v>755</v>
      </c>
      <c r="G139" s="45" t="s">
        <v>756</v>
      </c>
      <c r="H139" s="45" t="s">
        <v>757</v>
      </c>
    </row>
    <row r="140" spans="5:8" ht="14.25">
      <c r="E140" s="42" t="str">
        <f t="shared" si="3"/>
        <v>マヨット島,Mayotte</v>
      </c>
      <c r="F140" s="44" t="s">
        <v>719</v>
      </c>
      <c r="G140" s="45" t="s">
        <v>720</v>
      </c>
      <c r="H140" s="45" t="s">
        <v>721</v>
      </c>
    </row>
    <row r="141" spans="5:8" ht="14.25">
      <c r="E141" s="42" t="str">
        <f t="shared" si="3"/>
        <v>メキシコ,Mexico</v>
      </c>
      <c r="F141" s="44" t="s">
        <v>752</v>
      </c>
      <c r="G141" s="45" t="s">
        <v>753</v>
      </c>
      <c r="H141" s="45" t="s">
        <v>754</v>
      </c>
    </row>
    <row r="142" spans="5:8" ht="14.25">
      <c r="E142" s="42" t="str">
        <f t="shared" si="3"/>
        <v>ミクロネシア連邦,Micronesia, Federated States of</v>
      </c>
      <c r="F142" s="44" t="s">
        <v>740</v>
      </c>
      <c r="G142" s="45" t="s">
        <v>741</v>
      </c>
      <c r="H142" s="45" t="s">
        <v>742</v>
      </c>
    </row>
    <row r="143" spans="5:8" ht="14.25">
      <c r="E143" s="42" t="str">
        <f t="shared" si="3"/>
        <v>モルドバ共和国,Moldova, Republic of</v>
      </c>
      <c r="F143" s="44" t="s">
        <v>770</v>
      </c>
      <c r="G143" s="45" t="s">
        <v>771</v>
      </c>
      <c r="H143" s="45" t="s">
        <v>772</v>
      </c>
    </row>
    <row r="144" spans="5:8" ht="14.25">
      <c r="E144" s="42" t="str">
        <f t="shared" si="3"/>
        <v>モナコ,Monaco</v>
      </c>
      <c r="F144" s="44" t="s">
        <v>764</v>
      </c>
      <c r="G144" s="45" t="s">
        <v>765</v>
      </c>
      <c r="H144" s="45" t="s">
        <v>766</v>
      </c>
    </row>
    <row r="145" spans="5:8" ht="14.25">
      <c r="E145" s="42" t="str">
        <f t="shared" si="3"/>
        <v>モンゴル,Mongolia</v>
      </c>
      <c r="F145" s="44" t="s">
        <v>776</v>
      </c>
      <c r="G145" s="45" t="s">
        <v>777</v>
      </c>
      <c r="H145" s="45" t="s">
        <v>778</v>
      </c>
    </row>
    <row r="146" spans="5:8" ht="14.25">
      <c r="E146" s="42" t="str">
        <f t="shared" si="3"/>
        <v>モンテネグロ,Montenegro</v>
      </c>
      <c r="F146" s="44" t="s">
        <v>779</v>
      </c>
      <c r="G146" s="45" t="s">
        <v>780</v>
      </c>
      <c r="H146" s="45" t="s">
        <v>781</v>
      </c>
    </row>
    <row r="147" spans="5:8" ht="14.25">
      <c r="E147" s="42" t="str">
        <f t="shared" si="3"/>
        <v>モントセラト,Montserrat</v>
      </c>
      <c r="F147" s="44" t="s">
        <v>782</v>
      </c>
      <c r="G147" s="45" t="s">
        <v>783</v>
      </c>
      <c r="H147" s="45" t="s">
        <v>784</v>
      </c>
    </row>
    <row r="148" spans="5:8" ht="14.25">
      <c r="E148" s="42" t="str">
        <f t="shared" si="3"/>
        <v>モロッコ,Morocco</v>
      </c>
      <c r="F148" s="44" t="s">
        <v>773</v>
      </c>
      <c r="G148" s="45" t="s">
        <v>774</v>
      </c>
      <c r="H148" s="45" t="s">
        <v>775</v>
      </c>
    </row>
    <row r="149" spans="5:8" ht="14.25">
      <c r="E149" s="42" t="str">
        <f t="shared" si="3"/>
        <v>モザンビーク,Mozambique</v>
      </c>
      <c r="F149" s="44" t="s">
        <v>761</v>
      </c>
      <c r="G149" s="45" t="s">
        <v>762</v>
      </c>
      <c r="H149" s="45" t="s">
        <v>763</v>
      </c>
    </row>
    <row r="150" spans="5:8" ht="14.25">
      <c r="E150" s="42" t="str">
        <f t="shared" si="3"/>
        <v>ミャンマー,Myanmar</v>
      </c>
      <c r="F150" s="44" t="s">
        <v>749</v>
      </c>
      <c r="G150" s="45" t="s">
        <v>750</v>
      </c>
      <c r="H150" s="45" t="s">
        <v>751</v>
      </c>
    </row>
    <row r="151" spans="5:8" ht="14.25">
      <c r="E151" s="42" t="str">
        <f t="shared" si="3"/>
        <v>ナミビア,Namibia</v>
      </c>
      <c r="F151" s="44" t="s">
        <v>541</v>
      </c>
      <c r="G151" s="45" t="s">
        <v>542</v>
      </c>
      <c r="H151" s="45" t="s">
        <v>543</v>
      </c>
    </row>
    <row r="152" spans="5:8" ht="14.25">
      <c r="E152" s="42" t="str">
        <f t="shared" si="3"/>
        <v>ナウル,Nauru</v>
      </c>
      <c r="F152" s="44" t="s">
        <v>538</v>
      </c>
      <c r="G152" s="45" t="s">
        <v>539</v>
      </c>
      <c r="H152" s="45" t="s">
        <v>540</v>
      </c>
    </row>
    <row r="153" spans="5:8" ht="14.25">
      <c r="E153" s="42" t="str">
        <f t="shared" si="3"/>
        <v>ネパール,Nepal</v>
      </c>
      <c r="F153" s="44" t="s">
        <v>565</v>
      </c>
      <c r="G153" s="45" t="s">
        <v>566</v>
      </c>
      <c r="H153" s="45" t="s">
        <v>567</v>
      </c>
    </row>
    <row r="154" spans="5:8" ht="14.25">
      <c r="E154" s="42" t="str">
        <f t="shared" si="3"/>
        <v>オランダ,Netherlands</v>
      </c>
      <c r="F154" s="44" t="s">
        <v>256</v>
      </c>
      <c r="G154" s="45" t="s">
        <v>257</v>
      </c>
      <c r="H154" s="45" t="s">
        <v>258</v>
      </c>
    </row>
    <row r="155" spans="5:8" ht="14.25">
      <c r="E155" s="42" t="str">
        <f t="shared" si="3"/>
        <v>ニューカレドニア,New Caledonia</v>
      </c>
      <c r="F155" s="44" t="s">
        <v>559</v>
      </c>
      <c r="G155" s="45" t="s">
        <v>560</v>
      </c>
      <c r="H155" s="45" t="s">
        <v>561</v>
      </c>
    </row>
    <row r="156" spans="5:8" ht="14.25">
      <c r="E156" s="42" t="str">
        <f t="shared" si="3"/>
        <v>ニュージーランド,New Zealand</v>
      </c>
      <c r="F156" s="44" t="s">
        <v>562</v>
      </c>
      <c r="G156" s="45" t="s">
        <v>563</v>
      </c>
      <c r="H156" s="45" t="s">
        <v>564</v>
      </c>
    </row>
    <row r="157" spans="5:8" ht="14.25">
      <c r="E157" s="42" t="str">
        <f t="shared" si="3"/>
        <v>ニカラグア,Nicaragua</v>
      </c>
      <c r="F157" s="44" t="s">
        <v>547</v>
      </c>
      <c r="G157" s="45" t="s">
        <v>548</v>
      </c>
      <c r="H157" s="45" t="s">
        <v>549</v>
      </c>
    </row>
    <row r="158" spans="5:8" ht="14.25">
      <c r="E158" s="42" t="str">
        <f t="shared" si="3"/>
        <v>ニジェール,Niger</v>
      </c>
      <c r="F158" s="44" t="s">
        <v>550</v>
      </c>
      <c r="G158" s="45" t="s">
        <v>551</v>
      </c>
      <c r="H158" s="45" t="s">
        <v>552</v>
      </c>
    </row>
    <row r="159" spans="5:8" ht="14.25">
      <c r="E159" s="42" t="str">
        <f t="shared" si="3"/>
        <v>ナイジェリア,Nigeria</v>
      </c>
      <c r="F159" s="44" t="s">
        <v>535</v>
      </c>
      <c r="G159" s="45" t="s">
        <v>536</v>
      </c>
      <c r="H159" s="45" t="s">
        <v>537</v>
      </c>
    </row>
    <row r="160" spans="5:8" ht="14.25">
      <c r="E160" s="42" t="str">
        <f t="shared" si="3"/>
        <v>ニウエ,Niue</v>
      </c>
      <c r="F160" s="44" t="s">
        <v>544</v>
      </c>
      <c r="G160" s="45" t="s">
        <v>545</v>
      </c>
      <c r="H160" s="45" t="s">
        <v>546</v>
      </c>
    </row>
    <row r="161" spans="5:8" ht="14.25">
      <c r="E161" s="42" t="str">
        <f t="shared" si="3"/>
        <v>ノーフォーク島,Norfolk Island</v>
      </c>
      <c r="F161" s="44" t="s">
        <v>568</v>
      </c>
      <c r="G161" s="45" t="s">
        <v>569</v>
      </c>
      <c r="H161" s="45" t="s">
        <v>570</v>
      </c>
    </row>
    <row r="162" spans="5:8" ht="14.25">
      <c r="E162" s="42" t="str">
        <f t="shared" si="3"/>
        <v>北マリアナ諸島,Northern Mariana Islands</v>
      </c>
      <c r="F162" s="44" t="s">
        <v>292</v>
      </c>
      <c r="G162" s="45" t="s">
        <v>293</v>
      </c>
      <c r="H162" s="45" t="s">
        <v>294</v>
      </c>
    </row>
    <row r="163" spans="5:8" ht="14.25">
      <c r="E163" s="42" t="str">
        <f t="shared" si="3"/>
        <v>ノルウェー,Norway</v>
      </c>
      <c r="F163" s="44" t="s">
        <v>571</v>
      </c>
      <c r="G163" s="45" t="s">
        <v>572</v>
      </c>
      <c r="H163" s="45" t="s">
        <v>573</v>
      </c>
    </row>
    <row r="164" spans="5:8" ht="14.25">
      <c r="E164" s="42" t="str">
        <f t="shared" ref="E164:E225" si="4">CONCATENATE(G164,",",H164)</f>
        <v>オマーン,Oman</v>
      </c>
      <c r="F164" s="44" t="s">
        <v>253</v>
      </c>
      <c r="G164" s="45" t="s">
        <v>254</v>
      </c>
      <c r="H164" s="45" t="s">
        <v>255</v>
      </c>
    </row>
    <row r="165" spans="5:8" ht="14.25">
      <c r="E165" s="42" t="str">
        <f t="shared" si="4"/>
        <v>パキスタン,Pakistan</v>
      </c>
      <c r="F165" s="44" t="s">
        <v>580</v>
      </c>
      <c r="G165" s="45" t="s">
        <v>581</v>
      </c>
      <c r="H165" s="45" t="s">
        <v>582</v>
      </c>
    </row>
    <row r="166" spans="5:8" ht="14.25">
      <c r="E166" s="42" t="str">
        <f t="shared" si="4"/>
        <v>パラオ,Palau</v>
      </c>
      <c r="F166" s="44" t="s">
        <v>601</v>
      </c>
      <c r="G166" s="45" t="s">
        <v>602</v>
      </c>
      <c r="H166" s="45" t="s">
        <v>603</v>
      </c>
    </row>
    <row r="167" spans="5:8" ht="14.25">
      <c r="E167" s="42" t="str">
        <f t="shared" si="4"/>
        <v>パレスチナ,Palestinian Territory, Occupied</v>
      </c>
      <c r="F167" s="44" t="s">
        <v>610</v>
      </c>
      <c r="G167" s="45" t="s">
        <v>611</v>
      </c>
      <c r="H167" s="45" t="s">
        <v>612</v>
      </c>
    </row>
    <row r="168" spans="5:8" ht="14.25">
      <c r="E168" s="42" t="str">
        <f t="shared" si="4"/>
        <v>パナマ,Panama</v>
      </c>
      <c r="F168" s="44" t="s">
        <v>586</v>
      </c>
      <c r="G168" s="45" t="s">
        <v>587</v>
      </c>
      <c r="H168" s="45" t="s">
        <v>588</v>
      </c>
    </row>
    <row r="169" spans="5:8" ht="14.25">
      <c r="E169" s="42" t="str">
        <f t="shared" si="4"/>
        <v>パプアニューギニア,Papua New Guinea</v>
      </c>
      <c r="F169" s="44" t="s">
        <v>595</v>
      </c>
      <c r="G169" s="45" t="s">
        <v>596</v>
      </c>
      <c r="H169" s="45" t="s">
        <v>597</v>
      </c>
    </row>
    <row r="170" spans="5:8" ht="14.25">
      <c r="E170" s="42" t="str">
        <f t="shared" si="4"/>
        <v>パラグアイ,Paraguay</v>
      </c>
      <c r="F170" s="44" t="s">
        <v>604</v>
      </c>
      <c r="G170" s="45" t="s">
        <v>605</v>
      </c>
      <c r="H170" s="45" t="s">
        <v>606</v>
      </c>
    </row>
    <row r="171" spans="5:8" ht="14.25">
      <c r="E171" s="42" t="str">
        <f t="shared" si="4"/>
        <v>ペルー,Peru</v>
      </c>
      <c r="F171" s="44" t="s">
        <v>685</v>
      </c>
      <c r="G171" s="45" t="s">
        <v>686</v>
      </c>
      <c r="H171" s="45" t="s">
        <v>687</v>
      </c>
    </row>
    <row r="172" spans="5:8" ht="14.25">
      <c r="E172" s="42" t="str">
        <f t="shared" si="4"/>
        <v>フィリピン,Philippines</v>
      </c>
      <c r="F172" s="44" t="s">
        <v>628</v>
      </c>
      <c r="G172" s="45" t="s">
        <v>629</v>
      </c>
      <c r="H172" s="45" t="s">
        <v>630</v>
      </c>
    </row>
    <row r="173" spans="5:8" ht="14.25">
      <c r="E173" s="42" t="str">
        <f t="shared" si="4"/>
        <v>ピトケアン,Pitcairn</v>
      </c>
      <c r="F173" s="44" t="s">
        <v>622</v>
      </c>
      <c r="G173" s="45" t="s">
        <v>623</v>
      </c>
      <c r="H173" s="45" t="s">
        <v>624</v>
      </c>
    </row>
    <row r="174" spans="5:8" ht="14.25">
      <c r="E174" s="42" t="str">
        <f t="shared" si="4"/>
        <v>ポーランド,Poland</v>
      </c>
      <c r="F174" s="44" t="s">
        <v>691</v>
      </c>
      <c r="G174" s="45" t="s">
        <v>692</v>
      </c>
      <c r="H174" s="45" t="s">
        <v>693</v>
      </c>
    </row>
    <row r="175" spans="5:8" ht="14.25">
      <c r="E175" s="42" t="str">
        <f t="shared" si="4"/>
        <v>ポルトガル,Portugal</v>
      </c>
      <c r="F175" s="44" t="s">
        <v>703</v>
      </c>
      <c r="G175" s="45" t="s">
        <v>704</v>
      </c>
      <c r="H175" s="45" t="s">
        <v>705</v>
      </c>
    </row>
    <row r="176" spans="5:8" ht="14.25">
      <c r="E176" s="42" t="str">
        <f t="shared" si="4"/>
        <v>プエルトリコ,Puerto Rico</v>
      </c>
      <c r="F176" s="44" t="s">
        <v>640</v>
      </c>
      <c r="G176" s="45" t="s">
        <v>641</v>
      </c>
      <c r="H176" s="45" t="s">
        <v>642</v>
      </c>
    </row>
    <row r="177" spans="5:8" ht="14.25">
      <c r="E177" s="42" t="str">
        <f t="shared" si="4"/>
        <v>カタール,Qatar</v>
      </c>
      <c r="F177" s="44" t="s">
        <v>271</v>
      </c>
      <c r="G177" s="45" t="s">
        <v>272</v>
      </c>
      <c r="H177" s="45" t="s">
        <v>273</v>
      </c>
    </row>
    <row r="178" spans="5:8" ht="14.25">
      <c r="E178" s="42" t="str">
        <f t="shared" si="4"/>
        <v>レユニオン,Réunion</v>
      </c>
      <c r="F178" s="44" t="s">
        <v>821</v>
      </c>
      <c r="G178" s="45" t="s">
        <v>822</v>
      </c>
      <c r="H178" s="45" t="s">
        <v>823</v>
      </c>
    </row>
    <row r="179" spans="5:8" ht="14.25">
      <c r="E179" s="42" t="str">
        <f t="shared" si="4"/>
        <v>ルーマニア,Romania</v>
      </c>
      <c r="F179" s="44" t="s">
        <v>806</v>
      </c>
      <c r="G179" s="45" t="s">
        <v>807</v>
      </c>
      <c r="H179" s="45" t="s">
        <v>808</v>
      </c>
    </row>
    <row r="180" spans="5:8" ht="14.25">
      <c r="E180" s="42" t="str">
        <f t="shared" si="4"/>
        <v>ロシア,Russian Federation</v>
      </c>
      <c r="F180" s="44" t="s">
        <v>824</v>
      </c>
      <c r="G180" s="45" t="s">
        <v>825</v>
      </c>
      <c r="H180" s="45" t="s">
        <v>826</v>
      </c>
    </row>
    <row r="181" spans="5:8" ht="14.25">
      <c r="E181" s="42" t="str">
        <f t="shared" si="4"/>
        <v>ルワンダ,Rwanda</v>
      </c>
      <c r="F181" s="44" t="s">
        <v>812</v>
      </c>
      <c r="G181" s="45" t="s">
        <v>813</v>
      </c>
      <c r="H181" s="45" t="s">
        <v>814</v>
      </c>
    </row>
    <row r="182" spans="5:8" ht="14.25">
      <c r="E182" s="42" t="str">
        <f t="shared" si="4"/>
        <v>サン・バルテルミー島,Saint Barthélemy</v>
      </c>
      <c r="F182" s="44" t="s">
        <v>379</v>
      </c>
      <c r="G182" s="45" t="s">
        <v>380</v>
      </c>
      <c r="H182" s="45" t="s">
        <v>381</v>
      </c>
    </row>
    <row r="183" spans="5:8" ht="14.25">
      <c r="E183" s="42" t="str">
        <f t="shared" si="4"/>
        <v>セントルシア,Saint Lucia</v>
      </c>
      <c r="F183" s="44" t="s">
        <v>460</v>
      </c>
      <c r="G183" s="45" t="s">
        <v>461</v>
      </c>
      <c r="H183" s="45" t="s">
        <v>462</v>
      </c>
    </row>
    <row r="184" spans="5:8" ht="14.25">
      <c r="E184" s="42" t="str">
        <f t="shared" si="4"/>
        <v>サン・マルタン島,Saint Martin (French part)</v>
      </c>
      <c r="F184" s="44" t="s">
        <v>388</v>
      </c>
      <c r="G184" s="45" t="s">
        <v>389</v>
      </c>
      <c r="H184" s="45" t="s">
        <v>390</v>
      </c>
    </row>
    <row r="185" spans="5:8" ht="14.25">
      <c r="E185" s="42" t="str">
        <f t="shared" si="4"/>
        <v>セントビンセント・グレナディーン,Saint Vincent and the Grenadines</v>
      </c>
      <c r="F185" s="44" t="s">
        <v>457</v>
      </c>
      <c r="G185" s="45" t="s">
        <v>458</v>
      </c>
      <c r="H185" s="45" t="s">
        <v>459</v>
      </c>
    </row>
    <row r="186" spans="5:8" ht="14.25">
      <c r="E186" s="42" t="str">
        <f t="shared" si="4"/>
        <v>サモア,Samoa</v>
      </c>
      <c r="F186" s="44" t="s">
        <v>376</v>
      </c>
      <c r="G186" s="45" t="s">
        <v>377</v>
      </c>
      <c r="H186" s="45" t="s">
        <v>378</v>
      </c>
    </row>
    <row r="187" spans="5:8" ht="14.25">
      <c r="E187" s="42" t="str">
        <f t="shared" si="4"/>
        <v>サンマリノ,San Marino</v>
      </c>
      <c r="F187" s="44" t="s">
        <v>385</v>
      </c>
      <c r="G187" s="45" t="s">
        <v>386</v>
      </c>
      <c r="H187" s="45" t="s">
        <v>387</v>
      </c>
    </row>
    <row r="188" spans="5:8" ht="14.25">
      <c r="E188" s="42" t="str">
        <f t="shared" si="4"/>
        <v>サウジアラビア,Saudi Arabia</v>
      </c>
      <c r="F188" s="44" t="s">
        <v>373</v>
      </c>
      <c r="G188" s="45" t="s">
        <v>374</v>
      </c>
      <c r="H188" s="45" t="s">
        <v>375</v>
      </c>
    </row>
    <row r="189" spans="5:8" ht="14.25">
      <c r="E189" s="42" t="str">
        <f t="shared" si="4"/>
        <v>セネガル,Senegal</v>
      </c>
      <c r="F189" s="44" t="s">
        <v>451</v>
      </c>
      <c r="G189" s="45" t="s">
        <v>452</v>
      </c>
      <c r="H189" s="45" t="s">
        <v>453</v>
      </c>
    </row>
    <row r="190" spans="5:8" ht="14.25">
      <c r="E190" s="42" t="str">
        <f t="shared" si="4"/>
        <v>セルビア,Serbia</v>
      </c>
      <c r="F190" s="44" t="s">
        <v>454</v>
      </c>
      <c r="G190" s="45" t="s">
        <v>455</v>
      </c>
      <c r="H190" s="45" t="s">
        <v>456</v>
      </c>
    </row>
    <row r="191" spans="5:8" ht="14.25">
      <c r="E191" s="42" t="str">
        <f t="shared" si="4"/>
        <v>セーシェル,Seychelles</v>
      </c>
      <c r="F191" s="44" t="s">
        <v>445</v>
      </c>
      <c r="G191" s="45" t="s">
        <v>446</v>
      </c>
      <c r="H191" s="45" t="s">
        <v>447</v>
      </c>
    </row>
    <row r="192" spans="5:8" ht="14.25">
      <c r="E192" s="42" t="str">
        <f t="shared" si="4"/>
        <v>シエラレオネ,Sierra Leone</v>
      </c>
      <c r="F192" s="44" t="s">
        <v>391</v>
      </c>
      <c r="G192" s="45" t="s">
        <v>392</v>
      </c>
      <c r="H192" s="45" t="s">
        <v>393</v>
      </c>
    </row>
    <row r="193" spans="5:8" ht="14.25">
      <c r="E193" s="42" t="str">
        <f t="shared" si="4"/>
        <v>シンガポール,Singapore</v>
      </c>
      <c r="F193" s="44" t="s">
        <v>412</v>
      </c>
      <c r="G193" s="45" t="s">
        <v>413</v>
      </c>
      <c r="H193" s="45" t="s">
        <v>414</v>
      </c>
    </row>
    <row r="194" spans="5:8" ht="14.25">
      <c r="E194" s="42" t="str">
        <f t="shared" si="4"/>
        <v>スロバキア,Slovakia</v>
      </c>
      <c r="F194" s="44" t="s">
        <v>436</v>
      </c>
      <c r="G194" s="45" t="s">
        <v>437</v>
      </c>
      <c r="H194" s="45" t="s">
        <v>438</v>
      </c>
    </row>
    <row r="195" spans="5:8" ht="14.25">
      <c r="E195" s="42" t="str">
        <f t="shared" si="4"/>
        <v>スロベニア,Slovenia</v>
      </c>
      <c r="F195" s="44" t="s">
        <v>439</v>
      </c>
      <c r="G195" s="45" t="s">
        <v>440</v>
      </c>
      <c r="H195" s="45" t="s">
        <v>441</v>
      </c>
    </row>
    <row r="196" spans="5:8" ht="14.25">
      <c r="E196" s="42" t="str">
        <f t="shared" si="4"/>
        <v>ソロモン諸島,Solomon Islands</v>
      </c>
      <c r="F196" s="44" t="s">
        <v>466</v>
      </c>
      <c r="G196" s="45" t="s">
        <v>467</v>
      </c>
      <c r="H196" s="45" t="s">
        <v>468</v>
      </c>
    </row>
    <row r="197" spans="5:8" ht="14.25">
      <c r="E197" s="42" t="str">
        <f t="shared" si="4"/>
        <v>ソマリア,Somalia</v>
      </c>
      <c r="F197" s="44" t="s">
        <v>463</v>
      </c>
      <c r="G197" s="45" t="s">
        <v>464</v>
      </c>
      <c r="H197" s="45" t="s">
        <v>465</v>
      </c>
    </row>
    <row r="198" spans="5:8" ht="14.25">
      <c r="E198" s="42" t="str">
        <f t="shared" si="4"/>
        <v>南アフリカ共和国,South Africa</v>
      </c>
      <c r="F198" s="44" t="s">
        <v>743</v>
      </c>
      <c r="G198" s="45" t="s">
        <v>744</v>
      </c>
      <c r="H198" s="45" t="s">
        <v>745</v>
      </c>
    </row>
    <row r="199" spans="5:8" ht="14.25">
      <c r="E199" s="42" t="str">
        <f t="shared" si="4"/>
        <v>南スーダン,South Sudan</v>
      </c>
      <c r="F199" s="44" t="s">
        <v>746</v>
      </c>
      <c r="G199" s="45" t="s">
        <v>747</v>
      </c>
      <c r="H199" s="45" t="s">
        <v>748</v>
      </c>
    </row>
    <row r="200" spans="5:8" ht="14.25">
      <c r="E200" s="42" t="str">
        <f t="shared" si="4"/>
        <v>スペイン,Spain</v>
      </c>
      <c r="F200" s="44" t="s">
        <v>427</v>
      </c>
      <c r="G200" s="45" t="s">
        <v>428</v>
      </c>
      <c r="H200" s="45" t="s">
        <v>429</v>
      </c>
    </row>
    <row r="201" spans="5:8" ht="14.25">
      <c r="E201" s="42" t="str">
        <f t="shared" si="4"/>
        <v>スリランカ,Sri Lanka</v>
      </c>
      <c r="F201" s="44" t="s">
        <v>433</v>
      </c>
      <c r="G201" s="45" t="s">
        <v>434</v>
      </c>
      <c r="H201" s="45" t="s">
        <v>435</v>
      </c>
    </row>
    <row r="202" spans="5:8" ht="14.25">
      <c r="E202" s="42" t="str">
        <f t="shared" si="4"/>
        <v>スーダン,Sudan</v>
      </c>
      <c r="F202" s="44" t="s">
        <v>424</v>
      </c>
      <c r="G202" s="45" t="s">
        <v>425</v>
      </c>
      <c r="H202" s="45" t="s">
        <v>426</v>
      </c>
    </row>
    <row r="203" spans="5:8" ht="14.25">
      <c r="E203" s="42" t="str">
        <f t="shared" si="4"/>
        <v>スリナム,Suriname</v>
      </c>
      <c r="F203" s="44" t="s">
        <v>430</v>
      </c>
      <c r="G203" s="45" t="s">
        <v>431</v>
      </c>
      <c r="H203" s="45" t="s">
        <v>432</v>
      </c>
    </row>
    <row r="204" spans="5:8" ht="14.25">
      <c r="E204" s="42" t="str">
        <f t="shared" si="4"/>
        <v>スワジランド,Swaziland</v>
      </c>
      <c r="F204" s="44" t="s">
        <v>442</v>
      </c>
      <c r="G204" s="45" t="s">
        <v>443</v>
      </c>
      <c r="H204" s="45" t="s">
        <v>444</v>
      </c>
    </row>
    <row r="205" spans="5:8" ht="14.25">
      <c r="E205" s="42" t="str">
        <f t="shared" si="4"/>
        <v>スウェーデン,Sweden</v>
      </c>
      <c r="F205" s="44" t="s">
        <v>421</v>
      </c>
      <c r="G205" s="45" t="s">
        <v>422</v>
      </c>
      <c r="H205" s="45" t="s">
        <v>423</v>
      </c>
    </row>
    <row r="206" spans="5:8" ht="14.25">
      <c r="E206" s="42" t="str">
        <f t="shared" si="4"/>
        <v>スイス,Switzerland</v>
      </c>
      <c r="F206" s="44" t="s">
        <v>418</v>
      </c>
      <c r="G206" s="45" t="s">
        <v>419</v>
      </c>
      <c r="H206" s="45" t="s">
        <v>420</v>
      </c>
    </row>
    <row r="207" spans="5:8" ht="14.25">
      <c r="E207" s="42" t="str">
        <f t="shared" si="4"/>
        <v>シリア・アラブ共和国,Syrian Arab Republic</v>
      </c>
      <c r="F207" s="44" t="s">
        <v>409</v>
      </c>
      <c r="G207" s="45" t="s">
        <v>410</v>
      </c>
      <c r="H207" s="45" t="s">
        <v>411</v>
      </c>
    </row>
    <row r="208" spans="5:8" ht="14.25">
      <c r="E208" s="42" t="str">
        <f t="shared" si="4"/>
        <v>タジキスタン,Tajikistan</v>
      </c>
      <c r="F208" s="44" t="s">
        <v>479</v>
      </c>
      <c r="G208" s="45" t="s">
        <v>480</v>
      </c>
      <c r="H208" s="45" t="s">
        <v>481</v>
      </c>
    </row>
    <row r="209" spans="5:8" ht="14.25">
      <c r="E209" s="42" t="str">
        <f t="shared" si="4"/>
        <v>タンザニア,Tanzania, United Republic of</v>
      </c>
      <c r="F209" s="44" t="s">
        <v>482</v>
      </c>
      <c r="G209" s="45" t="s">
        <v>483</v>
      </c>
      <c r="H209" s="45" t="s">
        <v>484</v>
      </c>
    </row>
    <row r="210" spans="5:8" ht="14.25">
      <c r="E210" s="42" t="str">
        <f t="shared" si="4"/>
        <v>タイ,Thailand</v>
      </c>
      <c r="F210" s="44" t="s">
        <v>472</v>
      </c>
      <c r="G210" s="45" t="s">
        <v>473</v>
      </c>
      <c r="H210" s="45" t="s">
        <v>474</v>
      </c>
    </row>
    <row r="211" spans="5:8" ht="14.25">
      <c r="E211" s="42" t="str">
        <f t="shared" si="4"/>
        <v>東ティモール,Timor-Leste</v>
      </c>
      <c r="F211" s="44" t="s">
        <v>619</v>
      </c>
      <c r="G211" s="45" t="s">
        <v>620</v>
      </c>
      <c r="H211" s="45" t="s">
        <v>621</v>
      </c>
    </row>
    <row r="212" spans="5:8" ht="14.25">
      <c r="E212" s="42" t="str">
        <f t="shared" si="4"/>
        <v>トーゴ,Togo</v>
      </c>
      <c r="F212" s="44" t="s">
        <v>511</v>
      </c>
      <c r="G212" s="45" t="s">
        <v>512</v>
      </c>
      <c r="H212" s="45" t="s">
        <v>513</v>
      </c>
    </row>
    <row r="213" spans="5:8" ht="14.25">
      <c r="E213" s="42" t="str">
        <f t="shared" si="4"/>
        <v>トケラウ諸島,Tokelau</v>
      </c>
      <c r="F213" s="44" t="s">
        <v>514</v>
      </c>
      <c r="G213" s="45" t="s">
        <v>515</v>
      </c>
      <c r="H213" s="45" t="s">
        <v>516</v>
      </c>
    </row>
    <row r="214" spans="5:8" ht="14.25">
      <c r="E214" s="42" t="str">
        <f t="shared" si="4"/>
        <v>トンガ,Tonga</v>
      </c>
      <c r="F214" s="44" t="s">
        <v>532</v>
      </c>
      <c r="G214" s="45" t="s">
        <v>533</v>
      </c>
      <c r="H214" s="45" t="s">
        <v>534</v>
      </c>
    </row>
    <row r="215" spans="5:8" ht="14.25">
      <c r="E215" s="42" t="str">
        <f t="shared" si="4"/>
        <v>トリニダード・トバゴ,Trinidad and Tobago</v>
      </c>
      <c r="F215" s="44" t="s">
        <v>523</v>
      </c>
      <c r="G215" s="45" t="s">
        <v>524</v>
      </c>
      <c r="H215" s="45" t="s">
        <v>525</v>
      </c>
    </row>
    <row r="216" spans="5:8" ht="14.25">
      <c r="E216" s="42" t="str">
        <f t="shared" si="4"/>
        <v>チュニジア,Tunisia</v>
      </c>
      <c r="F216" s="44" t="s">
        <v>496</v>
      </c>
      <c r="G216" s="45" t="s">
        <v>497</v>
      </c>
      <c r="H216" s="45" t="s">
        <v>498</v>
      </c>
    </row>
    <row r="217" spans="5:8" ht="14.25">
      <c r="E217" s="42" t="str">
        <f t="shared" si="4"/>
        <v>トルコ,Turkey</v>
      </c>
      <c r="F217" s="44" t="s">
        <v>529</v>
      </c>
      <c r="G217" s="45" t="s">
        <v>530</v>
      </c>
      <c r="H217" s="45" t="s">
        <v>531</v>
      </c>
    </row>
    <row r="218" spans="5:8" ht="14.25">
      <c r="E218" s="42" t="str">
        <f t="shared" si="4"/>
        <v>トルクメニスタン,Turkmenistan</v>
      </c>
      <c r="F218" s="44" t="s">
        <v>526</v>
      </c>
      <c r="G218" s="45" t="s">
        <v>527</v>
      </c>
      <c r="H218" s="45" t="s">
        <v>528</v>
      </c>
    </row>
    <row r="219" spans="5:8" ht="14.25">
      <c r="E219" s="42" t="str">
        <f t="shared" si="4"/>
        <v>タークスカイコス諸島,Turks and Caicos Islands</v>
      </c>
      <c r="F219" s="44" t="s">
        <v>469</v>
      </c>
      <c r="G219" s="45" t="s">
        <v>470</v>
      </c>
      <c r="H219" s="45" t="s">
        <v>471</v>
      </c>
    </row>
    <row r="220" spans="5:8" ht="14.25">
      <c r="E220" s="42" t="str">
        <f t="shared" si="4"/>
        <v>ツバル,Tuvalu</v>
      </c>
      <c r="F220" s="44" t="s">
        <v>502</v>
      </c>
      <c r="G220" s="45" t="s">
        <v>503</v>
      </c>
      <c r="H220" s="45" t="s">
        <v>504</v>
      </c>
    </row>
    <row r="221" spans="5:8" ht="14.25">
      <c r="E221" s="42" t="str">
        <f t="shared" si="4"/>
        <v>ウガンダ,Uganda</v>
      </c>
      <c r="F221" s="44" t="s">
        <v>214</v>
      </c>
      <c r="G221" s="45" t="s">
        <v>215</v>
      </c>
      <c r="H221" s="45" t="s">
        <v>216</v>
      </c>
    </row>
    <row r="222" spans="5:8" ht="14.25">
      <c r="E222" s="42" t="str">
        <f t="shared" si="4"/>
        <v>ウクライナ,Ukraine</v>
      </c>
      <c r="F222" s="44" t="s">
        <v>217</v>
      </c>
      <c r="G222" s="45" t="s">
        <v>218</v>
      </c>
      <c r="H222" s="45" t="s">
        <v>219</v>
      </c>
    </row>
    <row r="223" spans="5:8" ht="14.25">
      <c r="E223" s="42" t="str">
        <f t="shared" si="4"/>
        <v>アラブ首長国連邦,United Arab Emirates</v>
      </c>
      <c r="F223" s="44" t="s">
        <v>158</v>
      </c>
      <c r="G223" s="45" t="s">
        <v>159</v>
      </c>
      <c r="H223" s="45" t="s">
        <v>160</v>
      </c>
    </row>
    <row r="224" spans="5:8" ht="14.25">
      <c r="E224" s="42" t="str">
        <f t="shared" si="4"/>
        <v>イギリス,United Kingdom</v>
      </c>
      <c r="F224" s="44" t="s">
        <v>188</v>
      </c>
      <c r="G224" s="45" t="s">
        <v>189</v>
      </c>
      <c r="H224" s="45" t="s">
        <v>190</v>
      </c>
    </row>
    <row r="225" spans="5:8" ht="14.25">
      <c r="E225" s="42" t="str">
        <f t="shared" si="4"/>
        <v>ウルグアイ,Uruguay</v>
      </c>
      <c r="F225" s="44" t="s">
        <v>223</v>
      </c>
      <c r="G225" s="45" t="s">
        <v>224</v>
      </c>
      <c r="H225" s="45" t="s">
        <v>225</v>
      </c>
    </row>
    <row r="226" spans="5:8" ht="14.25">
      <c r="E226" s="42" t="str">
        <f t="shared" ref="E226:E235" si="5">CONCATENATE(G226,",",H226)</f>
        <v>ウズベキスタン,Uzbekistan</v>
      </c>
      <c r="F226" s="44" t="s">
        <v>220</v>
      </c>
      <c r="G226" s="45" t="s">
        <v>221</v>
      </c>
      <c r="H226" s="45" t="s">
        <v>222</v>
      </c>
    </row>
    <row r="227" spans="5:8" ht="14.25">
      <c r="E227" s="42" t="str">
        <f t="shared" si="5"/>
        <v>バヌアツ,Vanuatu</v>
      </c>
      <c r="F227" s="44" t="s">
        <v>589</v>
      </c>
      <c r="G227" s="45" t="s">
        <v>590</v>
      </c>
      <c r="H227" s="45" t="s">
        <v>591</v>
      </c>
    </row>
    <row r="228" spans="5:8" ht="14.25">
      <c r="E228" s="42" t="str">
        <f t="shared" si="5"/>
        <v>ベネズエラ・ボリバル共和国,Venezuela</v>
      </c>
      <c r="F228" s="44" t="s">
        <v>676</v>
      </c>
      <c r="G228" s="45" t="s">
        <v>677</v>
      </c>
      <c r="H228" s="45" t="s">
        <v>678</v>
      </c>
    </row>
    <row r="229" spans="5:8" ht="14.25">
      <c r="E229" s="42" t="str">
        <f t="shared" si="5"/>
        <v>イギリス領バージン諸島,Virgin Islands, British</v>
      </c>
      <c r="F229" s="44" t="s">
        <v>194</v>
      </c>
      <c r="G229" s="45" t="s">
        <v>195</v>
      </c>
      <c r="H229" s="45" t="s">
        <v>196</v>
      </c>
    </row>
    <row r="230" spans="5:8" ht="14.25">
      <c r="E230" s="42" t="str">
        <f t="shared" si="5"/>
        <v>アメリカ領バージン諸島,Virgin Islands, U.S.</v>
      </c>
      <c r="F230" s="44" t="s">
        <v>155</v>
      </c>
      <c r="G230" s="45" t="s">
        <v>156</v>
      </c>
      <c r="H230" s="45" t="s">
        <v>157</v>
      </c>
    </row>
    <row r="231" spans="5:8" ht="14.25">
      <c r="E231" s="42" t="str">
        <f t="shared" si="5"/>
        <v>ワリスフュチュナ,Wallis and Futuna</v>
      </c>
      <c r="F231" s="44" t="s">
        <v>827</v>
      </c>
      <c r="G231" s="45" t="s">
        <v>828</v>
      </c>
      <c r="H231" s="45" t="s">
        <v>829</v>
      </c>
    </row>
    <row r="232" spans="5:8" ht="14.25">
      <c r="E232" s="42" t="str">
        <f t="shared" si="5"/>
        <v>西サハラ,Western Sahara</v>
      </c>
      <c r="F232" s="44" t="s">
        <v>556</v>
      </c>
      <c r="G232" s="45" t="s">
        <v>557</v>
      </c>
      <c r="H232" s="45" t="s">
        <v>558</v>
      </c>
    </row>
    <row r="233" spans="5:8" ht="14.25">
      <c r="E233" s="42" t="str">
        <f t="shared" si="5"/>
        <v>イエメン,Yemen</v>
      </c>
      <c r="F233" s="44" t="s">
        <v>185</v>
      </c>
      <c r="G233" s="45" t="s">
        <v>186</v>
      </c>
      <c r="H233" s="45" t="s">
        <v>187</v>
      </c>
    </row>
    <row r="234" spans="5:8" ht="14.25">
      <c r="E234" s="42" t="str">
        <f t="shared" si="5"/>
        <v>ザンビア,Zambia</v>
      </c>
      <c r="F234" s="44" t="s">
        <v>382</v>
      </c>
      <c r="G234" s="45" t="s">
        <v>383</v>
      </c>
      <c r="H234" s="45" t="s">
        <v>384</v>
      </c>
    </row>
    <row r="235" spans="5:8" ht="14.25">
      <c r="E235" s="42" t="str">
        <f t="shared" si="5"/>
        <v>ジンバブエ,Zimbabwe</v>
      </c>
      <c r="F235" s="44" t="s">
        <v>415</v>
      </c>
      <c r="G235" s="45" t="s">
        <v>416</v>
      </c>
      <c r="H235" s="45" t="s">
        <v>417</v>
      </c>
    </row>
  </sheetData>
  <sortState ref="E2:H235">
    <sortCondition ref="H2:H235"/>
  </sortState>
  <phoneticPr fontId="3"/>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データ入力用</vt:lpstr>
      <vt:lpstr>願書</vt:lpstr>
      <vt:lpstr>誓約書1</vt:lpstr>
      <vt:lpstr>誓約書7月生用</vt:lpstr>
      <vt:lpstr>誓約書10月生</vt:lpstr>
      <vt:lpstr>選択マスタ</vt:lpstr>
      <vt:lpstr>願書!Print_Area</vt:lpstr>
      <vt:lpstr>誓約書10月生!Print_Area</vt:lpstr>
      <vt:lpstr>誓約書7月生用!Print_Area</vt:lpstr>
    </vt:vector>
  </TitlesOfParts>
  <Company>法務省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法務省</dc:creator>
  <cp:lastModifiedBy>菅沼 環</cp:lastModifiedBy>
  <cp:lastPrinted>2022-11-01T01:57:22Z</cp:lastPrinted>
  <dcterms:created xsi:type="dcterms:W3CDTF">2009-04-26T05:38:15Z</dcterms:created>
  <dcterms:modified xsi:type="dcterms:W3CDTF">2023-10-19T00:48:02Z</dcterms:modified>
</cp:coreProperties>
</file>